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405" windowWidth="12120" windowHeight="7710" tabRatio="839" activeTab="7"/>
  </bookViews>
  <sheets>
    <sheet name="cover" sheetId="4" r:id="rId1"/>
    <sheet name="General Information " sheetId="5" r:id="rId2"/>
    <sheet name="Livestock" sheetId="8" r:id="rId3"/>
    <sheet name="Forestry" sheetId="9" r:id="rId4"/>
    <sheet name="Sheeat1" sheetId="11" state="hidden" r:id="rId5"/>
    <sheet name="Agriculture" sheetId="13" r:id="rId6"/>
    <sheet name="Education" sheetId="14" r:id="rId7"/>
    <sheet name="Health" sheetId="15" r:id="rId8"/>
  </sheets>
  <definedNames>
    <definedName name="p">Sheeat1!$B$2:$B$3</definedName>
    <definedName name="pg" localSheetId="4">Sheeat1!$B$2:$B$3</definedName>
    <definedName name="pg">#REF!</definedName>
    <definedName name="sc">Sheeat1!$C$2:$C$7</definedName>
    <definedName name="st" localSheetId="4">Sheeat1!$C$2:$C$7</definedName>
    <definedName name="st">#REF!</definedName>
    <definedName name="y">Sheeat1!$D$2:$D$3</definedName>
    <definedName name="yn" localSheetId="4">Sheeat1!$D$2:$D$3</definedName>
    <definedName name="yn">#REF!</definedName>
  </definedNames>
  <calcPr calcId="152511"/>
</workbook>
</file>

<file path=xl/calcChain.xml><?xml version="1.0" encoding="utf-8"?>
<calcChain xmlns="http://schemas.openxmlformats.org/spreadsheetml/2006/main">
  <c r="C95" i="13" l="1"/>
  <c r="C39" i="13"/>
  <c r="C28" i="13"/>
  <c r="C18" i="13"/>
  <c r="C14" i="13"/>
  <c r="C6" i="13"/>
  <c r="C5" i="13"/>
</calcChain>
</file>

<file path=xl/sharedStrings.xml><?xml version="1.0" encoding="utf-8"?>
<sst xmlns="http://schemas.openxmlformats.org/spreadsheetml/2006/main" count="1141" uniqueCount="533">
  <si>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</si>
  <si>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</si>
  <si>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</si>
  <si>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</si>
  <si>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</si>
  <si>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</si>
  <si>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</si>
  <si>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</si>
  <si>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</si>
  <si>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</si>
  <si>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</si>
  <si>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</si>
  <si>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</si>
  <si>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</si>
  <si>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</si>
  <si>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</si>
  <si>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</si>
  <si>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</si>
  <si>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</si>
  <si>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</si>
  <si>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</si>
  <si>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</si>
  <si>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</si>
  <si>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</si>
  <si>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</si>
  <si>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</si>
  <si>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</si>
  <si>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</si>
  <si>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</si>
  <si>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</si>
  <si>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</si>
  <si>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</si>
  <si>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</si>
  <si>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</si>
  <si>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</si>
  <si>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</si>
  <si>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</si>
  <si>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</si>
  <si>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</si>
  <si>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</si>
  <si>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</si>
  <si>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</si>
  <si>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</si>
  <si>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</si>
  <si>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</si>
  <si>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</si>
  <si>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</si>
  <si>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</si>
  <si>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</si>
  <si>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</si>
  <si>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</si>
  <si>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</si>
  <si>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</si>
  <si>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</si>
  <si>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</si>
  <si>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</si>
  <si>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</si>
  <si>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</si>
  <si>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</si>
  <si>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</si>
  <si>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</si>
  <si>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</si>
  <si>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</si>
  <si>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</si>
  <si>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</si>
  <si>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</si>
  <si>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</si>
  <si>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</si>
  <si>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</si>
  <si>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</si>
  <si>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</si>
  <si>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</si>
  <si>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</si>
  <si>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</si>
  <si>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</si>
  <si>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</si>
  <si>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</si>
  <si>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</si>
  <si>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</si>
  <si>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</si>
  <si>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</si>
  <si>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</si>
  <si>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</si>
  <si>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</si>
  <si>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</si>
  <si>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</si>
  <si>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</si>
  <si>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</si>
  <si>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</si>
  <si>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</si>
  <si>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</si>
  <si>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</si>
  <si>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</si>
  <si>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</si>
  <si>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</si>
  <si>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</si>
  <si>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</si>
  <si>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</si>
  <si>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</si>
  <si>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</si>
  <si>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</si>
  <si>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</si>
  <si>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</si>
  <si>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</si>
  <si>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</si>
  <si>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</si>
  <si>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</si>
  <si>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</si>
  <si>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</si>
  <si>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</si>
  <si>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</si>
  <si>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</si>
  <si>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</si>
  <si>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</si>
  <si>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</si>
  <si>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</si>
  <si>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</si>
  <si>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</si>
  <si>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</si>
  <si>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</si>
  <si>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</si>
  <si>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</si>
  <si>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</si>
  <si>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</si>
  <si>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</si>
  <si>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</si>
  <si>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</si>
  <si>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</si>
  <si>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</si>
  <si>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</si>
  <si>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</si>
  <si>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</si>
  <si>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</si>
  <si>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</si>
  <si>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</si>
  <si>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</si>
  <si>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</si>
  <si>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</si>
  <si>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</si>
  <si>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</si>
  <si>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</si>
  <si>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</si>
  <si>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</si>
  <si>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</si>
  <si>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</si>
  <si>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</si>
  <si>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</si>
  <si>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</si>
  <si>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</si>
  <si>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</si>
  <si>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</si>
  <si>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</si>
  <si>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</si>
  <si>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</si>
  <si>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</si>
  <si>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</si>
  <si>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</si>
  <si>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</si>
  <si>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</si>
  <si>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</si>
  <si>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</si>
  <si>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</si>
  <si>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</si>
  <si>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</si>
  <si>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</si>
  <si>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</si>
  <si>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</si>
  <si>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</si>
  <si>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</si>
  <si>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</si>
  <si>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</si>
  <si>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</si>
  <si>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</si>
  <si>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</si>
  <si>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</si>
  <si>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</si>
  <si>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</si>
  <si>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</si>
  <si>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</si>
  <si>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</si>
  <si>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</si>
  <si>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</si>
  <si>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</si>
  <si>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</si>
  <si>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</si>
  <si>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</si>
  <si>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</si>
  <si>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</si>
  <si>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</si>
  <si>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</si>
  <si>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</si>
  <si>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</si>
  <si>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</si>
  <si>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</si>
  <si>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</si>
  <si>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</si>
  <si>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</si>
  <si>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</si>
  <si>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</si>
  <si>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</si>
  <si>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</si>
  <si>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</si>
  <si>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</si>
  <si>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</si>
  <si>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</si>
  <si>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</si>
  <si>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</si>
  <si>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</si>
  <si>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</si>
  <si>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</si>
  <si>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</si>
  <si>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</si>
  <si>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</si>
  <si>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</si>
  <si>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</si>
  <si>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</si>
  <si>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</si>
  <si>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</si>
  <si>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</si>
  <si>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</si>
  <si>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</si>
  <si>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</si>
  <si>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</si>
  <si>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</si>
  <si>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</si>
  <si>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</si>
  <si>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</si>
  <si>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</si>
  <si>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</si>
  <si>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</si>
  <si>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</si>
  <si>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</si>
  <si>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</si>
  <si>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</si>
  <si>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</si>
  <si>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</si>
  <si>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</si>
  <si>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</si>
  <si>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</si>
  <si>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</si>
  <si>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</si>
  <si>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</si>
  <si>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</si>
  <si>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</si>
  <si>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</si>
  <si>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</si>
  <si>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</si>
  <si>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</si>
  <si>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</si>
  <si>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</si>
  <si>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</si>
  <si>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</si>
  <si>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</si>
  <si>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</si>
  <si>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</si>
  <si>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</si>
  <si>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</si>
  <si>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</si>
  <si>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</si>
  <si>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</si>
  <si>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</si>
  <si>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</si>
  <si>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</si>
  <si>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</si>
  <si>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</si>
  <si>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</si>
  <si>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</si>
  <si>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</si>
  <si>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</si>
  <si>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</si>
  <si>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</si>
  <si>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</si>
  <si>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</si>
  <si>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</si>
  <si>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</si>
  <si>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</si>
  <si>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</si>
  <si>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</si>
  <si>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</si>
  <si>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</si>
  <si>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</si>
  <si>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</si>
  <si>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</si>
  <si>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</si>
  <si>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</si>
  <si>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</si>
  <si>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</si>
  <si>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</si>
  <si>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</si>
  <si>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</si>
  <si>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</si>
  <si>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</si>
  <si>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</si>
  <si>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</si>
  <si>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</si>
  <si>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</si>
  <si>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</si>
  <si>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</si>
  <si>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</si>
  <si>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</si>
  <si>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</si>
  <si>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</si>
  <si>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</si>
  <si>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</si>
  <si>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</si>
  <si>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</si>
  <si>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</si>
  <si>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</si>
  <si>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</si>
  <si>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</si>
  <si>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</si>
  <si>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</si>
  <si>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</si>
  <si>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</si>
  <si>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</si>
  <si>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</si>
  <si>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</si>
  <si>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</si>
  <si>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</si>
  <si>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</si>
  <si>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</si>
  <si>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</si>
  <si>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</si>
  <si>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</si>
  <si>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</si>
  <si>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</si>
  <si>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</si>
  <si>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</si>
  <si>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</si>
  <si>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</si>
  <si>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</si>
  <si>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</si>
  <si>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</si>
  <si>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</si>
  <si>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</si>
  <si>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</si>
  <si>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</si>
  <si>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</si>
  <si>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</si>
  <si>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</si>
  <si>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</si>
  <si>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</si>
  <si>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</si>
  <si>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</si>
  <si>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</si>
  <si>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</si>
  <si>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</si>
  <si>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</si>
  <si>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</si>
  <si>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</si>
  <si>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</si>
  <si>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</si>
  <si>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 xml:space="preserve">Households with only cable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</si>
  <si>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</si>
  <si>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</si>
  <si>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</si>
  <si>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</si>
  <si>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</si>
  <si>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</si>
  <si>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</si>
  <si>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</si>
  <si>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</si>
  <si>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</si>
  <si>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</si>
  <si>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</si>
  <si>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</si>
  <si>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</si>
  <si>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</si>
  <si>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</si>
  <si>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</si>
  <si>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</si>
  <si>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</si>
  <si>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</si>
  <si>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</si>
  <si>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</si>
  <si>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</si>
  <si>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</si>
  <si>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</si>
  <si>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</si>
  <si>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</si>
  <si>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</si>
  <si>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>B-Coop.</t>
  </si>
  <si>
    <t xml:space="preserve">Government Subsidy </t>
  </si>
  <si>
    <t xml:space="preserve">Farm Machineries and tools  </t>
  </si>
  <si>
    <t>Sweet Potato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</si>
  <si>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</si>
  <si>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</si>
  <si>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</si>
  <si>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</si>
  <si>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</si>
  <si>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</si>
  <si>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</si>
  <si>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</si>
  <si>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</si>
  <si>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</si>
  <si>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</si>
  <si>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</si>
  <si>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</si>
  <si>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</si>
  <si>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</si>
  <si>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</si>
  <si>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</si>
  <si>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</si>
  <si>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</si>
  <si>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</si>
  <si>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</si>
  <si>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</si>
  <si>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</si>
  <si>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</si>
  <si>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</si>
  <si>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</si>
  <si>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</si>
  <si>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Dropouts from Previous year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</si>
  <si>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</si>
  <si>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</si>
  <si>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</si>
  <si>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</si>
  <si>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</si>
  <si>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</si>
  <si>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</si>
  <si>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</si>
  <si>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</si>
  <si>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</si>
  <si>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</si>
  <si>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</si>
  <si>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</si>
  <si>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</si>
  <si>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</si>
  <si>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</si>
  <si>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</si>
  <si>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</si>
  <si>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</si>
  <si>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</si>
  <si>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>Nos</t>
  </si>
  <si>
    <t xml:space="preserve"> Number</t>
  </si>
  <si>
    <t xml:space="preserve"> Gewog Sector</t>
  </si>
  <si>
    <t xml:space="preserve">Households with only BBS TV </t>
  </si>
  <si>
    <t>Gewog community center</t>
  </si>
  <si>
    <t>2 skin diseases</t>
  </si>
  <si>
    <t>1 common cold</t>
  </si>
  <si>
    <t>4 Peptic ulcer syndrome</t>
  </si>
  <si>
    <t>5 work related injuries</t>
  </si>
  <si>
    <t>6 Diarrhoea</t>
  </si>
  <si>
    <t>7 other diseases of digestive system</t>
  </si>
  <si>
    <t>8 conjuntivitis</t>
  </si>
  <si>
    <t>Diseases of teeth and gums</t>
  </si>
  <si>
    <t>10 Acute pharyagitis/tousilities</t>
  </si>
  <si>
    <t>3 other musculo-skeletal diseases</t>
  </si>
  <si>
    <t>Bumthang</t>
  </si>
  <si>
    <t>Ura</t>
  </si>
  <si>
    <t>Gup</t>
  </si>
  <si>
    <t>khandu wangchuk</t>
  </si>
  <si>
    <t>Magmi</t>
  </si>
  <si>
    <t>Dorji Wangchuk</t>
  </si>
  <si>
    <t>GAO</t>
  </si>
  <si>
    <t>Thinley Namgay</t>
  </si>
  <si>
    <t>Gyedrung</t>
  </si>
  <si>
    <t>Rinchen Khandu</t>
  </si>
  <si>
    <t>Tshogpa (Somrang)</t>
  </si>
  <si>
    <t>Tshewang Jamtsho</t>
  </si>
  <si>
    <t>Tshogpa (Shingkar)</t>
  </si>
  <si>
    <t>Pema Wangchuk</t>
  </si>
  <si>
    <t>Tshogpa (Shinger)</t>
  </si>
  <si>
    <t>Am Tshogpa</t>
  </si>
  <si>
    <t>Tshogpa (Tangsibee)</t>
  </si>
  <si>
    <t>Ugyen Tenzin</t>
  </si>
  <si>
    <t>Tshogpa (Ura Dozhii)</t>
  </si>
  <si>
    <t>Tshering Dema</t>
  </si>
  <si>
    <t>Caretaker</t>
  </si>
  <si>
    <t>Rinchen Zangmo</t>
  </si>
  <si>
    <t>Range office (Park)</t>
  </si>
  <si>
    <t>Phurba Thinley</t>
  </si>
  <si>
    <t>Sonam Tshering</t>
  </si>
  <si>
    <t>Dechen Wangmo</t>
  </si>
  <si>
    <t xml:space="preserve">Sonam Tsheirng </t>
  </si>
  <si>
    <t>Gewog Ranger (Park)</t>
  </si>
  <si>
    <t>Lhawang Norbu (Ura Central School)</t>
  </si>
  <si>
    <t>40 (Inc. NFW)</t>
  </si>
  <si>
    <t>Nil</t>
  </si>
  <si>
    <t>Other Specify ( FCB)</t>
  </si>
  <si>
    <t>Ura Central School</t>
  </si>
  <si>
    <t>nill</t>
  </si>
  <si>
    <t>niil</t>
  </si>
  <si>
    <t>OSFS(One Stop Farmers Shop</t>
  </si>
  <si>
    <t xml:space="preserve">Green House / Poly House </t>
  </si>
  <si>
    <t>cereals + hazelnut</t>
  </si>
  <si>
    <t>apple, walnt &amp; peach</t>
  </si>
  <si>
    <t>Shingnyeer</t>
  </si>
  <si>
    <t xml:space="preserve">Natural calamities </t>
  </si>
  <si>
    <t>Area cultivated</t>
  </si>
  <si>
    <t xml:space="preserve">Potato </t>
  </si>
  <si>
    <t>Total Production</t>
  </si>
  <si>
    <t>Contract</t>
  </si>
  <si>
    <t>30 mintues</t>
  </si>
  <si>
    <t>Lodhen Daycare Center</t>
  </si>
  <si>
    <t>Tangsibi</t>
  </si>
  <si>
    <t>Shingnyer</t>
  </si>
  <si>
    <t>Lodhen</t>
  </si>
  <si>
    <t>Table Tennis &amp; badminton court</t>
  </si>
  <si>
    <t>Ura CS</t>
  </si>
  <si>
    <t>PP</t>
  </si>
  <si>
    <t>I</t>
  </si>
  <si>
    <t>II</t>
  </si>
  <si>
    <t>III</t>
  </si>
  <si>
    <t>IV A</t>
  </si>
  <si>
    <t>IV B</t>
  </si>
  <si>
    <t>V</t>
  </si>
  <si>
    <t>VI A</t>
  </si>
  <si>
    <t>VI B</t>
  </si>
  <si>
    <t>VII A</t>
  </si>
  <si>
    <t>VII B</t>
  </si>
  <si>
    <t>VIII A</t>
  </si>
  <si>
    <t>VIII B</t>
  </si>
  <si>
    <t>IX A</t>
  </si>
  <si>
    <t>IX B</t>
  </si>
  <si>
    <t>Tangsibi PS</t>
  </si>
  <si>
    <t>IV</t>
  </si>
  <si>
    <t>Shingnyer PS</t>
  </si>
  <si>
    <t xml:space="preserve">Dipendra subba </t>
  </si>
  <si>
    <t>sonam tenzin</t>
  </si>
  <si>
    <t>sangay Bidha</t>
  </si>
  <si>
    <t>kesang Penjor</t>
  </si>
  <si>
    <t>Tandin</t>
  </si>
  <si>
    <t>tangsibi</t>
  </si>
  <si>
    <t>shingyer school</t>
  </si>
  <si>
    <t>Male</t>
  </si>
  <si>
    <t>Female</t>
  </si>
  <si>
    <t>Non Teaching</t>
  </si>
  <si>
    <t xml:space="preserve"> 15-30 Minutes</t>
  </si>
  <si>
    <t>pig</t>
  </si>
  <si>
    <t>25-49</t>
  </si>
  <si>
    <t>50-59</t>
  </si>
  <si>
    <t>60+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</si>
</sst>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i/>
      <sz val="12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4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4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5" xfId="0" applyFill="1" applyBorder="1"/>
    <xf numFmtId="0" fontId="0" fillId="6" borderId="8" xfId="0" applyFill="1" applyBorder="1"/>
    <xf numFmtId="0" fontId="0" fillId="6" borderId="21" xfId="0" applyFill="1" applyBorder="1"/>
    <xf numFmtId="0" fontId="2" fillId="0" borderId="24" xfId="0" applyFont="1" applyBorder="1" applyAlignment="1"/>
    <xf numFmtId="0" fontId="0" fillId="0" borderId="17" xfId="0" applyFont="1" applyBorder="1"/>
    <xf numFmtId="0" fontId="6" fillId="0" borderId="0" xfId="0" applyFont="1"/>
    <xf numFmtId="3" fontId="7" fillId="0" borderId="0" xfId="0" applyNumberFormat="1" applyFont="1"/>
    <xf numFmtId="0" fontId="0" fillId="0" borderId="11" xfId="0" applyFont="1" applyBorder="1"/>
    <xf numFmtId="0" fontId="0" fillId="0" borderId="14" xfId="0" applyFont="1" applyBorder="1"/>
    <xf numFmtId="0" fontId="0" fillId="0" borderId="32" xfId="0" applyFill="1" applyBorder="1"/>
    <xf numFmtId="0" fontId="0" fillId="0" borderId="36" xfId="0" applyFill="1" applyBorder="1"/>
    <xf numFmtId="0" fontId="0" fillId="0" borderId="37" xfId="0" applyBorder="1"/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0" fillId="0" borderId="31" xfId="0" applyBorder="1"/>
    <xf numFmtId="0" fontId="0" fillId="0" borderId="28" xfId="0" applyBorder="1"/>
    <xf numFmtId="0" fontId="0" fillId="0" borderId="29" xfId="0" applyBorder="1" applyAlignment="1">
      <alignment horizontal="right"/>
    </xf>
    <xf numFmtId="0" fontId="0" fillId="0" borderId="32" xfId="0" applyBorder="1" applyAlignment="1">
      <alignment horizontal="right"/>
    </xf>
    <xf numFmtId="0" fontId="0" fillId="0" borderId="35" xfId="0" applyBorder="1"/>
    <xf numFmtId="0" fontId="0" fillId="0" borderId="36" xfId="0" applyBorder="1" applyAlignment="1">
      <alignment horizontal="right"/>
    </xf>
    <xf numFmtId="0" fontId="0" fillId="0" borderId="15" xfId="0" applyBorder="1" applyAlignment="1">
      <alignment horizontal="left"/>
    </xf>
    <xf numFmtId="0" fontId="1" fillId="0" borderId="17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0" fillId="0" borderId="41" xfId="0" applyBorder="1"/>
    <xf numFmtId="0" fontId="0" fillId="0" borderId="42" xfId="0" applyBorder="1"/>
    <xf numFmtId="0" fontId="0" fillId="0" borderId="7" xfId="0" applyFont="1" applyBorder="1"/>
    <xf numFmtId="0" fontId="0" fillId="0" borderId="15" xfId="0" applyBorder="1"/>
    <xf numFmtId="0" fontId="0" fillId="0" borderId="9" xfId="0" applyBorder="1" applyAlignment="1">
      <alignment horizontal="left"/>
    </xf>
    <xf numFmtId="0" fontId="1" fillId="0" borderId="7" xfId="0" applyFont="1" applyFill="1" applyBorder="1"/>
    <xf numFmtId="0" fontId="0" fillId="0" borderId="17" xfId="0" applyBorder="1"/>
    <xf numFmtId="3" fontId="0" fillId="0" borderId="11" xfId="0" applyNumberFormat="1" applyFont="1" applyBorder="1"/>
    <xf numFmtId="0" fontId="0" fillId="3" borderId="5" xfId="0" applyFill="1" applyBorder="1" applyAlignment="1">
      <alignment horizontal="left"/>
    </xf>
    <xf numFmtId="0" fontId="2" fillId="0" borderId="19" xfId="0" applyFont="1" applyBorder="1" applyAlignment="1"/>
    <xf numFmtId="0" fontId="0" fillId="3" borderId="8" xfId="0" applyFill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8" fillId="0" borderId="27" xfId="0" applyFont="1" applyBorder="1"/>
    <xf numFmtId="0" fontId="0" fillId="0" borderId="0" xfId="0" applyFont="1"/>
    <xf numFmtId="0" fontId="0" fillId="5" borderId="17" xfId="0" applyFont="1" applyFill="1" applyBorder="1"/>
    <xf numFmtId="0" fontId="0" fillId="0" borderId="15" xfId="0" applyBorder="1" applyAlignment="1">
      <alignment horizontal="right" indent="4"/>
    </xf>
    <xf numFmtId="0" fontId="0" fillId="5" borderId="11" xfId="0" applyFont="1" applyFill="1" applyBorder="1"/>
    <xf numFmtId="0" fontId="8" fillId="0" borderId="17" xfId="0" applyFont="1" applyBorder="1"/>
    <xf numFmtId="0" fontId="8" fillId="0" borderId="11" xfId="0" applyFont="1" applyBorder="1"/>
    <xf numFmtId="0" fontId="1" fillId="0" borderId="10" xfId="0" applyFont="1" applyBorder="1" applyAlignment="1">
      <alignment horizontal="center" wrapText="1"/>
    </xf>
    <xf numFmtId="0" fontId="9" fillId="0" borderId="13" xfId="0" applyFont="1" applyBorder="1"/>
    <xf numFmtId="0" fontId="2" fillId="5" borderId="16" xfId="0" applyFont="1" applyFill="1" applyBorder="1"/>
    <xf numFmtId="0" fontId="2" fillId="0" borderId="19" xfId="0" applyFont="1" applyBorder="1" applyAlignment="1">
      <alignment horizontal="right"/>
    </xf>
    <xf numFmtId="0" fontId="1" fillId="4" borderId="21" xfId="0" applyFont="1" applyFill="1" applyBorder="1" applyAlignment="1">
      <alignment vertical="center" wrapText="1"/>
    </xf>
    <xf numFmtId="0" fontId="0" fillId="0" borderId="44" xfId="0" applyBorder="1"/>
    <xf numFmtId="0" fontId="0" fillId="0" borderId="36" xfId="0" applyBorder="1"/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0" fillId="0" borderId="28" xfId="0" applyBorder="1" applyAlignment="1">
      <alignment horizontal="left" indent="1"/>
    </xf>
    <xf numFmtId="0" fontId="0" fillId="0" borderId="48" xfId="0" applyBorder="1"/>
    <xf numFmtId="0" fontId="0" fillId="0" borderId="31" xfId="0" applyBorder="1" applyAlignment="1">
      <alignment horizontal="left" inden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22" xfId="0" applyBorder="1" applyAlignment="1">
      <alignment horizontal="right"/>
    </xf>
    <xf numFmtId="0" fontId="1" fillId="0" borderId="6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9" xfId="0" applyBorder="1" applyAlignment="1">
      <alignment horizontal="right"/>
    </xf>
    <xf numFmtId="0" fontId="0" fillId="0" borderId="33" xfId="0" applyBorder="1" applyAlignment="1">
      <alignment horizontal="right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43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1" xfId="0" applyBorder="1"/>
    <xf numFmtId="0" fontId="0" fillId="0" borderId="0" xfId="0" applyBorder="1" applyAlignment="1"/>
    <xf numFmtId="0" fontId="0" fillId="0" borderId="50" xfId="0" applyBorder="1"/>
    <xf numFmtId="0" fontId="0" fillId="0" borderId="0" xfId="0" applyBorder="1" applyAlignment="1">
      <alignment vertical="center"/>
    </xf>
    <xf numFmtId="0" fontId="0" fillId="0" borderId="49" xfId="0" applyBorder="1"/>
    <xf numFmtId="0" fontId="0" fillId="0" borderId="38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0" fillId="0" borderId="6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 wrapText="1"/>
    </xf>
    <xf numFmtId="0" fontId="0" fillId="0" borderId="24" xfId="0" applyBorder="1"/>
    <xf numFmtId="0" fontId="1" fillId="4" borderId="22" xfId="0" applyFont="1" applyFill="1" applyBorder="1" applyAlignment="1">
      <alignment horizontal="center" wrapText="1"/>
    </xf>
    <xf numFmtId="0" fontId="1" fillId="4" borderId="23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showGridLines="0" topLeftCell="A33" workbookViewId="0">
      <selection activeCell="H48" sqref="H48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 x14ac:dyDescent="0.25">
      <c r="B3" s="154" t="s">
        <v>396</v>
      </c>
      <c r="C3" s="155">
        <v>2019</v>
      </c>
      <c r="D3" s="77"/>
      <c r="E3" s="5"/>
    </row>
    <row r="4" spans="1:5" ht="15" customHeight="1" x14ac:dyDescent="0.25">
      <c r="B4" s="153" t="s">
        <v>1</v>
      </c>
      <c r="C4" s="156" t="s">
        <v>448</v>
      </c>
      <c r="D4" s="79"/>
      <c r="E4" s="5"/>
    </row>
    <row r="5" spans="1:5" ht="15" customHeight="1" x14ac:dyDescent="0.25">
      <c r="B5" s="157" t="s">
        <v>2</v>
      </c>
      <c r="C5" s="158" t="s">
        <v>449</v>
      </c>
      <c r="D5" s="149"/>
      <c r="E5" s="5"/>
    </row>
    <row r="6" spans="1:5" ht="15" customHeight="1" x14ac:dyDescent="0.25"/>
    <row r="7" spans="1:5" ht="15" customHeight="1" x14ac:dyDescent="0.25">
      <c r="B7" s="9" t="s">
        <v>3</v>
      </c>
    </row>
    <row r="8" spans="1:5" ht="15" customHeight="1" x14ac:dyDescent="0.25">
      <c r="B8" s="10" t="s">
        <v>4</v>
      </c>
      <c r="C8" s="11" t="s">
        <v>5</v>
      </c>
      <c r="D8" s="12" t="s">
        <v>6</v>
      </c>
      <c r="E8" s="9"/>
    </row>
    <row r="9" spans="1:5" ht="15" customHeight="1" x14ac:dyDescent="0.25">
      <c r="B9" s="13" t="s">
        <v>450</v>
      </c>
      <c r="C9" s="14" t="s">
        <v>451</v>
      </c>
      <c r="D9" s="15">
        <v>77227773</v>
      </c>
      <c r="E9" s="9"/>
    </row>
    <row r="10" spans="1:5" ht="15" customHeight="1" x14ac:dyDescent="0.25">
      <c r="B10" s="16" t="s">
        <v>452</v>
      </c>
      <c r="C10" s="17" t="s">
        <v>453</v>
      </c>
      <c r="D10" s="18">
        <v>17337176</v>
      </c>
      <c r="E10" s="5"/>
    </row>
    <row r="11" spans="1:5" ht="15" customHeight="1" x14ac:dyDescent="0.25">
      <c r="B11" s="16" t="s">
        <v>454</v>
      </c>
      <c r="C11" s="17" t="s">
        <v>455</v>
      </c>
      <c r="D11" s="18">
        <v>77104889</v>
      </c>
      <c r="E11" s="5"/>
    </row>
    <row r="12" spans="1:5" ht="15" customHeight="1" x14ac:dyDescent="0.25">
      <c r="A12" t="s">
        <v>418</v>
      </c>
      <c r="B12" s="16" t="s">
        <v>456</v>
      </c>
      <c r="C12" s="17" t="s">
        <v>457</v>
      </c>
      <c r="D12" s="18">
        <v>17827165</v>
      </c>
      <c r="E12" s="5"/>
    </row>
    <row r="13" spans="1:5" ht="15" customHeight="1" x14ac:dyDescent="0.25">
      <c r="B13" s="16" t="s">
        <v>458</v>
      </c>
      <c r="C13" s="17" t="s">
        <v>459</v>
      </c>
      <c r="D13" s="18">
        <v>17682609</v>
      </c>
      <c r="E13" s="5"/>
    </row>
    <row r="14" spans="1:5" ht="15" customHeight="1" x14ac:dyDescent="0.25">
      <c r="B14" s="16" t="s">
        <v>462</v>
      </c>
      <c r="C14" s="17" t="s">
        <v>461</v>
      </c>
      <c r="D14" s="18">
        <v>17949730</v>
      </c>
      <c r="E14" s="5"/>
    </row>
    <row r="15" spans="1:5" ht="15" customHeight="1" x14ac:dyDescent="0.25">
      <c r="B15" s="16" t="s">
        <v>460</v>
      </c>
      <c r="C15" s="17" t="s">
        <v>520</v>
      </c>
      <c r="D15" s="18">
        <v>17956324</v>
      </c>
      <c r="E15" s="5"/>
    </row>
    <row r="16" spans="1:5" ht="15" customHeight="1" x14ac:dyDescent="0.25">
      <c r="B16" s="16" t="s">
        <v>464</v>
      </c>
      <c r="C16" s="17" t="s">
        <v>465</v>
      </c>
      <c r="D16" s="18">
        <v>17924900</v>
      </c>
      <c r="E16" s="5"/>
    </row>
    <row r="17" spans="2:5" ht="15" customHeight="1" x14ac:dyDescent="0.25">
      <c r="B17" s="16" t="s">
        <v>466</v>
      </c>
      <c r="C17" s="17" t="s">
        <v>467</v>
      </c>
      <c r="D17" s="18">
        <v>17671355</v>
      </c>
      <c r="E17" s="5"/>
    </row>
    <row r="18" spans="2:5" ht="15" customHeight="1" x14ac:dyDescent="0.25">
      <c r="B18" s="16" t="s">
        <v>468</v>
      </c>
      <c r="C18" s="17" t="s">
        <v>469</v>
      </c>
      <c r="D18" s="18">
        <v>17554708</v>
      </c>
      <c r="E18" s="5"/>
    </row>
    <row r="19" spans="2:5" ht="15" customHeight="1" x14ac:dyDescent="0.25">
      <c r="B19" s="16"/>
      <c r="C19" s="17"/>
      <c r="D19" s="18"/>
      <c r="E19" s="5"/>
    </row>
    <row r="21" spans="2:5" x14ac:dyDescent="0.25">
      <c r="B21" s="19" t="s">
        <v>328</v>
      </c>
    </row>
    <row r="22" spans="2:5" x14ac:dyDescent="0.25">
      <c r="B22" s="10" t="s">
        <v>5</v>
      </c>
      <c r="C22" s="12" t="s">
        <v>6</v>
      </c>
    </row>
    <row r="23" spans="2:5" x14ac:dyDescent="0.25">
      <c r="B23" s="14" t="s">
        <v>451</v>
      </c>
      <c r="C23" s="15">
        <v>77227773</v>
      </c>
    </row>
    <row r="24" spans="2:5" x14ac:dyDescent="0.25">
      <c r="B24" s="17" t="s">
        <v>453</v>
      </c>
      <c r="C24" s="18">
        <v>17337176</v>
      </c>
    </row>
    <row r="25" spans="2:5" x14ac:dyDescent="0.25">
      <c r="B25" s="17" t="s">
        <v>459</v>
      </c>
      <c r="C25" s="18">
        <v>17682609</v>
      </c>
    </row>
    <row r="26" spans="2:5" x14ac:dyDescent="0.25">
      <c r="B26" s="17" t="s">
        <v>461</v>
      </c>
      <c r="C26" s="18">
        <v>17949730</v>
      </c>
    </row>
    <row r="27" spans="2:5" x14ac:dyDescent="0.25">
      <c r="B27" s="17" t="s">
        <v>463</v>
      </c>
      <c r="C27" s="18"/>
    </row>
    <row r="28" spans="2:5" x14ac:dyDescent="0.25">
      <c r="B28" s="17" t="s">
        <v>465</v>
      </c>
      <c r="C28" s="18">
        <v>17924900</v>
      </c>
    </row>
    <row r="29" spans="2:5" x14ac:dyDescent="0.25">
      <c r="B29" s="17" t="s">
        <v>467</v>
      </c>
      <c r="C29" s="18">
        <v>17671355</v>
      </c>
    </row>
    <row r="30" spans="2:5" x14ac:dyDescent="0.25">
      <c r="B30" s="65"/>
      <c r="C30" s="66"/>
    </row>
    <row r="32" spans="2:5" x14ac:dyDescent="0.25">
      <c r="B32" s="10" t="s">
        <v>329</v>
      </c>
      <c r="C32" s="12" t="s">
        <v>434</v>
      </c>
    </row>
    <row r="33" spans="2:4" x14ac:dyDescent="0.25">
      <c r="B33" s="165" t="s">
        <v>454</v>
      </c>
      <c r="C33" s="15">
        <v>77104889</v>
      </c>
    </row>
    <row r="34" spans="2:4" x14ac:dyDescent="0.25">
      <c r="B34" s="16" t="s">
        <v>332</v>
      </c>
      <c r="C34" s="18">
        <v>17771309</v>
      </c>
    </row>
    <row r="35" spans="2:4" x14ac:dyDescent="0.25">
      <c r="B35" s="16" t="s">
        <v>333</v>
      </c>
      <c r="C35" s="18">
        <v>17670525</v>
      </c>
    </row>
    <row r="36" spans="2:4" x14ac:dyDescent="0.25">
      <c r="B36" s="16" t="s">
        <v>334</v>
      </c>
      <c r="C36" s="18">
        <v>77192124</v>
      </c>
    </row>
    <row r="37" spans="2:4" x14ac:dyDescent="0.25">
      <c r="B37" s="16" t="s">
        <v>330</v>
      </c>
      <c r="C37" s="18">
        <v>77305264</v>
      </c>
    </row>
    <row r="38" spans="2:4" x14ac:dyDescent="0.25">
      <c r="B38" s="16" t="s">
        <v>331</v>
      </c>
      <c r="C38" s="18">
        <v>17120566</v>
      </c>
    </row>
    <row r="39" spans="2:4" x14ac:dyDescent="0.25">
      <c r="B39" s="162" t="s">
        <v>437</v>
      </c>
      <c r="C39" s="163">
        <v>17576644</v>
      </c>
    </row>
    <row r="40" spans="2:4" x14ac:dyDescent="0.25">
      <c r="B40" s="162" t="s">
        <v>470</v>
      </c>
      <c r="C40" s="163">
        <v>77192124</v>
      </c>
    </row>
    <row r="41" spans="2:4" x14ac:dyDescent="0.25">
      <c r="B41" s="65" t="s">
        <v>222</v>
      </c>
      <c r="C41" s="66"/>
    </row>
    <row r="43" spans="2:4" x14ac:dyDescent="0.25">
      <c r="B43" s="150" t="s">
        <v>435</v>
      </c>
      <c r="C43" s="151" t="s">
        <v>335</v>
      </c>
      <c r="D43" s="152" t="s">
        <v>6</v>
      </c>
    </row>
    <row r="44" spans="2:4" x14ac:dyDescent="0.25">
      <c r="B44" s="153" t="s">
        <v>332</v>
      </c>
      <c r="C44" s="78" t="s">
        <v>519</v>
      </c>
      <c r="D44" s="18">
        <v>17771309</v>
      </c>
    </row>
    <row r="45" spans="2:4" x14ac:dyDescent="0.25">
      <c r="B45" s="153" t="s">
        <v>333</v>
      </c>
      <c r="C45" s="78" t="s">
        <v>471</v>
      </c>
      <c r="D45" s="18">
        <v>17670525</v>
      </c>
    </row>
    <row r="46" spans="2:4" x14ac:dyDescent="0.25">
      <c r="B46" s="153" t="s">
        <v>334</v>
      </c>
      <c r="C46" s="78" t="s">
        <v>472</v>
      </c>
      <c r="D46" s="18">
        <v>77192124</v>
      </c>
    </row>
    <row r="47" spans="2:4" x14ac:dyDescent="0.25">
      <c r="B47" s="153" t="s">
        <v>330</v>
      </c>
      <c r="C47" s="78" t="s">
        <v>518</v>
      </c>
      <c r="D47" s="18">
        <v>17321582</v>
      </c>
    </row>
    <row r="48" spans="2:4" x14ac:dyDescent="0.25">
      <c r="B48" s="162" t="s">
        <v>437</v>
      </c>
      <c r="C48" s="78" t="s">
        <v>473</v>
      </c>
      <c r="D48" s="79">
        <v>17576644</v>
      </c>
    </row>
    <row r="49" spans="2:5" x14ac:dyDescent="0.25">
      <c r="B49" s="162" t="s">
        <v>475</v>
      </c>
      <c r="C49" s="78" t="s">
        <v>474</v>
      </c>
      <c r="D49" s="79">
        <v>77192124</v>
      </c>
    </row>
    <row r="50" spans="2:5" x14ac:dyDescent="0.25">
      <c r="B50" s="217" t="s">
        <v>331</v>
      </c>
      <c r="C50" s="78" t="s">
        <v>476</v>
      </c>
      <c r="D50" s="79"/>
    </row>
    <row r="51" spans="2:5" x14ac:dyDescent="0.25">
      <c r="B51" s="218"/>
      <c r="C51" s="147" t="s">
        <v>521</v>
      </c>
      <c r="D51" s="79">
        <v>17123051</v>
      </c>
    </row>
    <row r="52" spans="2:5" x14ac:dyDescent="0.25">
      <c r="B52" s="218"/>
      <c r="C52" s="147" t="s">
        <v>522</v>
      </c>
      <c r="D52" s="79">
        <v>17120261</v>
      </c>
    </row>
    <row r="53" spans="2:5" x14ac:dyDescent="0.25">
      <c r="B53" s="218"/>
      <c r="C53" s="147"/>
      <c r="D53" s="79"/>
    </row>
    <row r="54" spans="2:5" x14ac:dyDescent="0.25">
      <c r="B54" s="219"/>
      <c r="C54" s="148"/>
      <c r="D54" s="149"/>
    </row>
    <row r="56" spans="2:5" x14ac:dyDescent="0.25">
      <c r="B56" s="2"/>
      <c r="C56" s="3" t="s">
        <v>5</v>
      </c>
      <c r="D56" s="4" t="s">
        <v>7</v>
      </c>
      <c r="E56" s="5"/>
    </row>
    <row r="57" spans="2:5" x14ac:dyDescent="0.25">
      <c r="B57" s="6" t="s">
        <v>8</v>
      </c>
      <c r="C57" s="7" t="s">
        <v>455</v>
      </c>
      <c r="D57" s="8" t="s">
        <v>454</v>
      </c>
      <c r="E57" s="5"/>
    </row>
  </sheetData>
  <mergeCells count="1">
    <mergeCell ref="B50:B5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81"/>
  <sheetViews>
    <sheetView showGridLines="0" workbookViewId="0">
      <pane ySplit="2" topLeftCell="A3" activePane="bottomLeft" state="frozen"/>
      <selection pane="bottomLeft" activeCell="D72" sqref="D72"/>
    </sheetView>
  </sheetViews>
  <sheetFormatPr defaultRowHeight="15" x14ac:dyDescent="0.25"/>
  <cols>
    <col min="2" max="2" width="58.5703125" customWidth="1"/>
    <col min="3" max="3" width="9" customWidth="1"/>
    <col min="4" max="4" width="13.7109375" customWidth="1"/>
    <col min="5" max="5" width="2.28515625" customWidth="1"/>
    <col min="6" max="6" width="19.42578125" bestFit="1" customWidth="1"/>
    <col min="7" max="7" width="15" customWidth="1"/>
  </cols>
  <sheetData>
    <row r="2" spans="2:8" x14ac:dyDescent="0.25">
      <c r="B2" s="19" t="s">
        <v>9</v>
      </c>
      <c r="C2" s="19" t="s">
        <v>10</v>
      </c>
      <c r="D2" s="20" t="s">
        <v>11</v>
      </c>
      <c r="E2" s="20"/>
      <c r="F2" s="21" t="s">
        <v>13</v>
      </c>
      <c r="G2" s="22" t="s">
        <v>14</v>
      </c>
      <c r="H2" s="22" t="s">
        <v>364</v>
      </c>
    </row>
    <row r="3" spans="2:8" x14ac:dyDescent="0.25">
      <c r="B3" s="19" t="s">
        <v>15</v>
      </c>
      <c r="C3" s="19"/>
      <c r="D3" s="20"/>
      <c r="E3" s="20"/>
      <c r="F3" s="116"/>
      <c r="G3" s="117"/>
    </row>
    <row r="4" spans="2:8" x14ac:dyDescent="0.25">
      <c r="B4" s="23" t="s">
        <v>18</v>
      </c>
      <c r="C4" s="24"/>
      <c r="D4" s="12"/>
      <c r="E4" s="9"/>
      <c r="F4" s="220" t="s">
        <v>16</v>
      </c>
      <c r="G4" s="232"/>
      <c r="H4" s="220">
        <v>2019</v>
      </c>
    </row>
    <row r="5" spans="2:8" x14ac:dyDescent="0.25">
      <c r="B5" s="27" t="s">
        <v>19</v>
      </c>
      <c r="C5" s="26" t="s">
        <v>20</v>
      </c>
      <c r="D5" s="15">
        <v>2922</v>
      </c>
      <c r="E5" s="9"/>
      <c r="F5" s="221"/>
      <c r="G5" s="233"/>
      <c r="H5" s="221"/>
    </row>
    <row r="6" spans="2:8" x14ac:dyDescent="0.25">
      <c r="B6" s="27" t="s">
        <v>21</v>
      </c>
      <c r="C6" s="26" t="s">
        <v>20</v>
      </c>
      <c r="D6" s="15"/>
      <c r="E6" s="9"/>
      <c r="F6" s="221"/>
      <c r="G6" s="233"/>
      <c r="H6" s="221"/>
    </row>
    <row r="7" spans="2:8" x14ac:dyDescent="0.25">
      <c r="B7" s="25" t="s">
        <v>22</v>
      </c>
      <c r="C7" s="26"/>
      <c r="D7" s="15"/>
      <c r="E7" s="9"/>
      <c r="F7" s="221"/>
      <c r="G7" s="233"/>
      <c r="H7" s="221"/>
    </row>
    <row r="8" spans="2:8" x14ac:dyDescent="0.25">
      <c r="B8" s="28" t="s">
        <v>23</v>
      </c>
      <c r="C8" s="26" t="s">
        <v>20</v>
      </c>
      <c r="D8" s="15">
        <v>2922</v>
      </c>
      <c r="E8" s="9"/>
      <c r="F8" s="221"/>
      <c r="G8" s="233"/>
      <c r="H8" s="221"/>
    </row>
    <row r="9" spans="2:8" x14ac:dyDescent="0.25">
      <c r="B9" s="28" t="s">
        <v>24</v>
      </c>
      <c r="C9" s="26" t="s">
        <v>20</v>
      </c>
      <c r="D9" s="15">
        <v>15</v>
      </c>
      <c r="E9" s="9"/>
      <c r="F9" s="221"/>
      <c r="G9" s="233"/>
      <c r="H9" s="221"/>
    </row>
    <row r="10" spans="2:8" x14ac:dyDescent="0.25">
      <c r="B10" s="28" t="s">
        <v>338</v>
      </c>
      <c r="C10" s="26" t="s">
        <v>20</v>
      </c>
      <c r="D10" s="160" t="s">
        <v>477</v>
      </c>
      <c r="E10" s="9"/>
      <c r="F10" s="221"/>
      <c r="G10" s="233"/>
      <c r="H10" s="221"/>
    </row>
    <row r="11" spans="2:8" x14ac:dyDescent="0.25">
      <c r="B11" s="25" t="s">
        <v>336</v>
      </c>
      <c r="C11" s="26"/>
      <c r="D11" s="15"/>
      <c r="E11" s="9"/>
      <c r="F11" s="221"/>
      <c r="G11" s="233"/>
      <c r="H11" s="221"/>
    </row>
    <row r="12" spans="2:8" x14ac:dyDescent="0.25">
      <c r="B12" s="27" t="s">
        <v>339</v>
      </c>
      <c r="C12" s="26" t="s">
        <v>20</v>
      </c>
      <c r="D12" s="15">
        <v>255</v>
      </c>
      <c r="E12" s="9"/>
      <c r="F12" s="221"/>
      <c r="G12" s="233"/>
      <c r="H12" s="221"/>
    </row>
    <row r="13" spans="2:8" x14ac:dyDescent="0.25">
      <c r="B13" s="27" t="s">
        <v>340</v>
      </c>
      <c r="C13" s="26" t="s">
        <v>20</v>
      </c>
      <c r="D13" s="15"/>
      <c r="E13" s="9"/>
      <c r="F13" s="221"/>
      <c r="G13" s="233"/>
      <c r="H13" s="221"/>
    </row>
    <row r="14" spans="2:8" x14ac:dyDescent="0.25">
      <c r="B14" s="25" t="s">
        <v>337</v>
      </c>
      <c r="C14" s="26"/>
      <c r="D14" s="15"/>
      <c r="E14" s="9"/>
      <c r="F14" s="221"/>
      <c r="G14" s="233"/>
      <c r="H14" s="221"/>
    </row>
    <row r="15" spans="2:8" x14ac:dyDescent="0.25">
      <c r="B15" s="28" t="s">
        <v>341</v>
      </c>
      <c r="C15" s="26" t="s">
        <v>20</v>
      </c>
      <c r="D15" s="15"/>
      <c r="E15" s="9"/>
      <c r="F15" s="221"/>
      <c r="G15" s="233"/>
      <c r="H15" s="221"/>
    </row>
    <row r="16" spans="2:8" x14ac:dyDescent="0.25">
      <c r="B16" s="28" t="s">
        <v>342</v>
      </c>
      <c r="C16" s="26" t="s">
        <v>20</v>
      </c>
      <c r="D16" s="15"/>
      <c r="E16" s="9"/>
      <c r="F16" s="221"/>
      <c r="G16" s="233"/>
      <c r="H16" s="221"/>
    </row>
    <row r="17" spans="2:8" x14ac:dyDescent="0.25">
      <c r="B17" s="41" t="s">
        <v>343</v>
      </c>
      <c r="C17" s="29" t="s">
        <v>20</v>
      </c>
      <c r="D17" s="161"/>
      <c r="E17" s="9"/>
      <c r="F17" s="222"/>
      <c r="G17" s="234"/>
      <c r="H17" s="222"/>
    </row>
    <row r="18" spans="2:8" x14ac:dyDescent="0.25">
      <c r="B18" s="115"/>
      <c r="C18" s="47"/>
      <c r="D18" s="9"/>
      <c r="E18" s="9"/>
    </row>
    <row r="20" spans="2:8" x14ac:dyDescent="0.25">
      <c r="B20" s="31" t="s">
        <v>26</v>
      </c>
      <c r="C20" s="24" t="s">
        <v>20</v>
      </c>
      <c r="D20" s="12" t="s">
        <v>478</v>
      </c>
      <c r="F20" s="226" t="s">
        <v>16</v>
      </c>
      <c r="G20" s="235"/>
      <c r="H20" s="226">
        <v>2019</v>
      </c>
    </row>
    <row r="21" spans="2:8" x14ac:dyDescent="0.25">
      <c r="B21" s="32" t="s">
        <v>344</v>
      </c>
      <c r="C21" s="26"/>
      <c r="D21" s="15">
        <v>255</v>
      </c>
      <c r="F21" s="227"/>
      <c r="G21" s="236"/>
      <c r="H21" s="227"/>
    </row>
    <row r="22" spans="2:8" x14ac:dyDescent="0.25">
      <c r="B22" s="27" t="s">
        <v>345</v>
      </c>
      <c r="C22" s="26" t="s">
        <v>20</v>
      </c>
      <c r="D22" s="15"/>
      <c r="F22" s="227"/>
      <c r="G22" s="236"/>
      <c r="H22" s="227"/>
    </row>
    <row r="23" spans="2:8" x14ac:dyDescent="0.25">
      <c r="B23" s="27" t="s">
        <v>346</v>
      </c>
      <c r="C23" s="26" t="s">
        <v>20</v>
      </c>
      <c r="D23" s="15">
        <v>255</v>
      </c>
      <c r="F23" s="227"/>
      <c r="G23" s="236"/>
      <c r="H23" s="227"/>
    </row>
    <row r="24" spans="2:8" x14ac:dyDescent="0.25">
      <c r="B24" s="119" t="s">
        <v>347</v>
      </c>
      <c r="C24" s="26" t="s">
        <v>86</v>
      </c>
      <c r="D24" s="15"/>
      <c r="F24" s="227"/>
      <c r="G24" s="236"/>
      <c r="H24" s="227"/>
    </row>
    <row r="25" spans="2:8" x14ac:dyDescent="0.25">
      <c r="B25" s="32" t="s">
        <v>27</v>
      </c>
      <c r="C25" s="26" t="s">
        <v>20</v>
      </c>
      <c r="D25" s="15">
        <v>15</v>
      </c>
      <c r="F25" s="227"/>
      <c r="G25" s="237"/>
      <c r="H25" s="227"/>
    </row>
    <row r="26" spans="2:8" x14ac:dyDescent="0.25">
      <c r="B26" s="32" t="s">
        <v>397</v>
      </c>
      <c r="C26" s="26"/>
      <c r="D26" s="121"/>
      <c r="F26" s="227"/>
      <c r="G26" s="114"/>
      <c r="H26" s="227"/>
    </row>
    <row r="27" spans="2:8" x14ac:dyDescent="0.25">
      <c r="B27" s="118" t="s">
        <v>16</v>
      </c>
      <c r="C27" s="26" t="s">
        <v>86</v>
      </c>
      <c r="D27" s="15">
        <v>1</v>
      </c>
      <c r="F27" s="227"/>
      <c r="G27" s="114"/>
      <c r="H27" s="227"/>
    </row>
    <row r="28" spans="2:8" x14ac:dyDescent="0.25">
      <c r="B28" s="120" t="s">
        <v>348</v>
      </c>
      <c r="C28" s="29" t="s">
        <v>20</v>
      </c>
      <c r="D28" s="34">
        <v>1</v>
      </c>
      <c r="F28" s="228"/>
      <c r="G28" s="36"/>
      <c r="H28" s="228"/>
    </row>
    <row r="30" spans="2:8" x14ac:dyDescent="0.25">
      <c r="B30" s="19" t="s">
        <v>349</v>
      </c>
      <c r="C30" s="19"/>
      <c r="D30" s="19"/>
      <c r="E30" s="30"/>
    </row>
    <row r="31" spans="2:8" x14ac:dyDescent="0.25">
      <c r="B31" s="31" t="s">
        <v>25</v>
      </c>
      <c r="C31" s="24"/>
      <c r="D31" s="12"/>
      <c r="F31" s="220" t="s">
        <v>44</v>
      </c>
      <c r="H31" s="220">
        <v>2019</v>
      </c>
    </row>
    <row r="32" spans="2:8" x14ac:dyDescent="0.25">
      <c r="B32" s="118" t="s">
        <v>333</v>
      </c>
      <c r="C32" s="26" t="s">
        <v>86</v>
      </c>
      <c r="D32" s="15">
        <v>0</v>
      </c>
      <c r="F32" s="221"/>
      <c r="H32" s="221"/>
    </row>
    <row r="33" spans="2:8" x14ac:dyDescent="0.25">
      <c r="B33" s="118" t="s">
        <v>332</v>
      </c>
      <c r="C33" s="26" t="s">
        <v>86</v>
      </c>
      <c r="D33" s="15">
        <v>0</v>
      </c>
      <c r="F33" s="221"/>
      <c r="H33" s="221"/>
    </row>
    <row r="34" spans="2:8" x14ac:dyDescent="0.25">
      <c r="B34" s="118" t="s">
        <v>334</v>
      </c>
      <c r="C34" s="26" t="s">
        <v>86</v>
      </c>
      <c r="D34" s="15">
        <v>0</v>
      </c>
      <c r="F34" s="221"/>
      <c r="H34" s="221"/>
    </row>
    <row r="35" spans="2:8" x14ac:dyDescent="0.25">
      <c r="B35" s="32" t="s">
        <v>350</v>
      </c>
      <c r="C35" s="26" t="s">
        <v>86</v>
      </c>
      <c r="D35" s="15">
        <v>0</v>
      </c>
      <c r="F35" s="221"/>
      <c r="H35" s="221"/>
    </row>
    <row r="36" spans="2:8" x14ac:dyDescent="0.25">
      <c r="B36" s="32" t="s">
        <v>351</v>
      </c>
      <c r="C36" s="26" t="s">
        <v>86</v>
      </c>
      <c r="D36" s="15">
        <v>0</v>
      </c>
      <c r="F36" s="221"/>
      <c r="H36" s="221"/>
    </row>
    <row r="37" spans="2:8" x14ac:dyDescent="0.25">
      <c r="B37" s="166" t="s">
        <v>479</v>
      </c>
      <c r="C37" s="29" t="s">
        <v>20</v>
      </c>
      <c r="D37" s="34">
        <v>1</v>
      </c>
      <c r="F37" s="222"/>
      <c r="H37" s="222"/>
    </row>
    <row r="39" spans="2:8" x14ac:dyDescent="0.25">
      <c r="B39" s="37" t="s">
        <v>28</v>
      </c>
    </row>
    <row r="40" spans="2:8" x14ac:dyDescent="0.25">
      <c r="B40" s="31" t="s">
        <v>29</v>
      </c>
      <c r="C40" s="24" t="s">
        <v>20</v>
      </c>
      <c r="D40" s="12">
        <v>0</v>
      </c>
      <c r="F40" s="226" t="s">
        <v>16</v>
      </c>
      <c r="G40" s="226"/>
      <c r="H40" s="226">
        <v>2019</v>
      </c>
    </row>
    <row r="41" spans="2:8" x14ac:dyDescent="0.25">
      <c r="B41" s="32" t="s">
        <v>30</v>
      </c>
      <c r="C41" s="26"/>
      <c r="D41" s="15">
        <v>0</v>
      </c>
      <c r="F41" s="227"/>
      <c r="G41" s="227"/>
      <c r="H41" s="227"/>
    </row>
    <row r="42" spans="2:8" x14ac:dyDescent="0.25">
      <c r="B42" s="27" t="s">
        <v>31</v>
      </c>
      <c r="C42" s="26" t="s">
        <v>20</v>
      </c>
      <c r="D42" s="15">
        <v>0</v>
      </c>
      <c r="F42" s="227"/>
      <c r="G42" s="227"/>
      <c r="H42" s="227"/>
    </row>
    <row r="43" spans="2:8" x14ac:dyDescent="0.25">
      <c r="B43" s="27" t="s">
        <v>32</v>
      </c>
      <c r="C43" s="26" t="s">
        <v>20</v>
      </c>
      <c r="D43" s="15">
        <v>0</v>
      </c>
      <c r="F43" s="227"/>
      <c r="G43" s="227"/>
      <c r="H43" s="227"/>
    </row>
    <row r="44" spans="2:8" x14ac:dyDescent="0.25">
      <c r="B44" s="27" t="s">
        <v>33</v>
      </c>
      <c r="C44" s="26" t="s">
        <v>20</v>
      </c>
      <c r="D44" s="15">
        <v>0</v>
      </c>
      <c r="F44" s="227"/>
      <c r="G44" s="227"/>
      <c r="H44" s="227"/>
    </row>
    <row r="45" spans="2:8" x14ac:dyDescent="0.25">
      <c r="B45" s="32" t="s">
        <v>34</v>
      </c>
      <c r="C45" s="26" t="s">
        <v>20</v>
      </c>
      <c r="D45" s="15">
        <v>0</v>
      </c>
      <c r="F45" s="227"/>
      <c r="G45" s="227"/>
      <c r="H45" s="227"/>
    </row>
    <row r="46" spans="2:8" x14ac:dyDescent="0.25">
      <c r="B46" s="27" t="s">
        <v>31</v>
      </c>
      <c r="C46" s="26" t="s">
        <v>20</v>
      </c>
      <c r="D46" s="15">
        <v>0</v>
      </c>
      <c r="F46" s="227"/>
      <c r="G46" s="227"/>
      <c r="H46" s="227"/>
    </row>
    <row r="47" spans="2:8" x14ac:dyDescent="0.25">
      <c r="B47" s="27" t="s">
        <v>32</v>
      </c>
      <c r="C47" s="26" t="s">
        <v>20</v>
      </c>
      <c r="D47" s="15">
        <v>0</v>
      </c>
      <c r="F47" s="227"/>
      <c r="G47" s="227"/>
      <c r="H47" s="227"/>
    </row>
    <row r="48" spans="2:8" x14ac:dyDescent="0.25">
      <c r="B48" s="27" t="s">
        <v>33</v>
      </c>
      <c r="C48" s="26" t="s">
        <v>20</v>
      </c>
      <c r="D48" s="15">
        <v>0</v>
      </c>
      <c r="F48" s="227"/>
      <c r="G48" s="227"/>
      <c r="H48" s="227"/>
    </row>
    <row r="49" spans="2:8" x14ac:dyDescent="0.25">
      <c r="B49" s="32" t="s">
        <v>35</v>
      </c>
      <c r="C49" s="26" t="s">
        <v>20</v>
      </c>
      <c r="D49" s="15">
        <v>4</v>
      </c>
      <c r="F49" s="227"/>
      <c r="G49" s="227"/>
      <c r="H49" s="227"/>
    </row>
    <row r="50" spans="2:8" x14ac:dyDescent="0.25">
      <c r="B50" s="32" t="s">
        <v>36</v>
      </c>
      <c r="C50" s="26" t="s">
        <v>20</v>
      </c>
      <c r="D50" s="15">
        <v>1</v>
      </c>
      <c r="F50" s="227"/>
      <c r="G50" s="227"/>
      <c r="H50" s="227"/>
    </row>
    <row r="51" spans="2:8" x14ac:dyDescent="0.25">
      <c r="B51" s="33" t="s">
        <v>37</v>
      </c>
      <c r="C51" s="29" t="s">
        <v>20</v>
      </c>
      <c r="D51" s="34">
        <v>3</v>
      </c>
      <c r="F51" s="228"/>
      <c r="G51" s="228"/>
      <c r="H51" s="228"/>
    </row>
    <row r="53" spans="2:8" x14ac:dyDescent="0.25">
      <c r="B53" s="19" t="s">
        <v>38</v>
      </c>
    </row>
    <row r="54" spans="2:8" x14ac:dyDescent="0.25">
      <c r="B54" s="31" t="s">
        <v>39</v>
      </c>
      <c r="C54" s="24" t="s">
        <v>20</v>
      </c>
      <c r="D54" s="12">
        <v>20</v>
      </c>
      <c r="F54" s="223" t="s">
        <v>16</v>
      </c>
      <c r="G54" s="229"/>
      <c r="H54" s="223">
        <v>2019</v>
      </c>
    </row>
    <row r="55" spans="2:8" x14ac:dyDescent="0.25">
      <c r="B55" s="32" t="s">
        <v>352</v>
      </c>
      <c r="C55" s="26" t="s">
        <v>20</v>
      </c>
      <c r="D55" s="15">
        <v>3</v>
      </c>
      <c r="F55" s="224"/>
      <c r="G55" s="230"/>
      <c r="H55" s="224"/>
    </row>
    <row r="56" spans="2:8" x14ac:dyDescent="0.25">
      <c r="B56" s="159" t="s">
        <v>436</v>
      </c>
      <c r="C56" s="26" t="s">
        <v>20</v>
      </c>
      <c r="D56" s="15">
        <v>0</v>
      </c>
      <c r="F56" s="224"/>
      <c r="G56" s="230"/>
      <c r="H56" s="224"/>
    </row>
    <row r="57" spans="2:8" ht="15.75" customHeight="1" x14ac:dyDescent="0.25">
      <c r="B57" s="123" t="s">
        <v>353</v>
      </c>
      <c r="C57" s="104" t="s">
        <v>20</v>
      </c>
      <c r="D57" s="124">
        <v>302</v>
      </c>
      <c r="F57" s="224"/>
      <c r="G57" s="230"/>
      <c r="H57" s="224"/>
    </row>
    <row r="58" spans="2:8" ht="15.75" customHeight="1" x14ac:dyDescent="0.25">
      <c r="B58" s="122"/>
      <c r="C58" s="47"/>
      <c r="D58" s="9"/>
      <c r="F58" s="224"/>
      <c r="G58" s="230"/>
      <c r="H58" s="224"/>
    </row>
    <row r="59" spans="2:8" ht="15.75" customHeight="1" x14ac:dyDescent="0.25">
      <c r="B59" s="38" t="s">
        <v>354</v>
      </c>
      <c r="C59" s="39" t="s">
        <v>86</v>
      </c>
      <c r="D59" s="40">
        <v>202</v>
      </c>
      <c r="F59" s="225"/>
      <c r="G59" s="231"/>
      <c r="H59" s="225"/>
    </row>
    <row r="61" spans="2:8" x14ac:dyDescent="0.25">
      <c r="B61" s="19" t="s">
        <v>40</v>
      </c>
    </row>
    <row r="62" spans="2:8" x14ac:dyDescent="0.25">
      <c r="B62" s="31" t="s">
        <v>41</v>
      </c>
      <c r="C62" s="24" t="s">
        <v>20</v>
      </c>
      <c r="D62" s="12">
        <v>0</v>
      </c>
      <c r="F62" s="220" t="s">
        <v>16</v>
      </c>
      <c r="G62" s="138"/>
      <c r="H62" s="220">
        <v>2019</v>
      </c>
    </row>
    <row r="63" spans="2:8" x14ac:dyDescent="0.25">
      <c r="B63" s="32" t="s">
        <v>42</v>
      </c>
      <c r="C63" s="26" t="s">
        <v>20</v>
      </c>
      <c r="D63" s="15">
        <v>0</v>
      </c>
      <c r="F63" s="221"/>
      <c r="G63" s="139"/>
      <c r="H63" s="221"/>
    </row>
    <row r="64" spans="2:8" x14ac:dyDescent="0.25">
      <c r="B64" s="32" t="s">
        <v>43</v>
      </c>
      <c r="C64" s="26" t="s">
        <v>86</v>
      </c>
      <c r="D64" s="15">
        <v>0</v>
      </c>
      <c r="F64" s="221"/>
      <c r="G64" s="139"/>
      <c r="H64" s="221"/>
    </row>
    <row r="65" spans="2:8" x14ac:dyDescent="0.25">
      <c r="B65" s="32" t="s">
        <v>355</v>
      </c>
      <c r="C65" s="26" t="s">
        <v>86</v>
      </c>
      <c r="D65" s="15">
        <v>0</v>
      </c>
      <c r="F65" s="221"/>
      <c r="G65" s="139"/>
      <c r="H65" s="221"/>
    </row>
    <row r="66" spans="2:8" x14ac:dyDescent="0.25">
      <c r="B66" s="32" t="s">
        <v>356</v>
      </c>
      <c r="C66" s="26" t="s">
        <v>86</v>
      </c>
      <c r="D66" s="15">
        <v>0</v>
      </c>
      <c r="F66" s="221"/>
      <c r="G66" s="139"/>
      <c r="H66" s="221"/>
    </row>
    <row r="67" spans="2:8" x14ac:dyDescent="0.25">
      <c r="B67" s="32" t="s">
        <v>357</v>
      </c>
      <c r="C67" s="26" t="s">
        <v>86</v>
      </c>
      <c r="D67" s="15">
        <v>0</v>
      </c>
      <c r="F67" s="221"/>
      <c r="G67" s="139"/>
      <c r="H67" s="221"/>
    </row>
    <row r="68" spans="2:8" x14ac:dyDescent="0.25">
      <c r="B68" s="32" t="s">
        <v>215</v>
      </c>
      <c r="C68" s="26" t="s">
        <v>20</v>
      </c>
      <c r="D68" s="15">
        <v>0</v>
      </c>
      <c r="F68" s="221"/>
      <c r="G68" s="139"/>
      <c r="H68" s="221"/>
    </row>
    <row r="69" spans="2:8" x14ac:dyDescent="0.25">
      <c r="B69" s="32" t="s">
        <v>419</v>
      </c>
      <c r="C69" s="26" t="s">
        <v>86</v>
      </c>
      <c r="D69" s="15">
        <v>0</v>
      </c>
      <c r="F69" s="221"/>
      <c r="G69" s="139"/>
      <c r="H69" s="221"/>
    </row>
    <row r="70" spans="2:8" x14ac:dyDescent="0.25">
      <c r="B70" s="32" t="s">
        <v>420</v>
      </c>
      <c r="C70" s="26" t="s">
        <v>86</v>
      </c>
      <c r="D70" s="15">
        <v>0</v>
      </c>
      <c r="F70" s="221"/>
      <c r="G70" s="139"/>
      <c r="H70" s="221"/>
    </row>
    <row r="71" spans="2:8" x14ac:dyDescent="0.25">
      <c r="B71" s="32" t="s">
        <v>421</v>
      </c>
      <c r="C71" s="26" t="s">
        <v>86</v>
      </c>
      <c r="D71" s="15">
        <v>0</v>
      </c>
      <c r="F71" s="221"/>
      <c r="G71" s="139"/>
      <c r="H71" s="221"/>
    </row>
    <row r="72" spans="2:8" x14ac:dyDescent="0.25">
      <c r="B72" s="32" t="s">
        <v>422</v>
      </c>
      <c r="C72" s="26" t="s">
        <v>86</v>
      </c>
      <c r="D72" s="15">
        <v>1</v>
      </c>
      <c r="F72" s="221"/>
      <c r="G72" s="139"/>
      <c r="H72" s="221"/>
    </row>
    <row r="73" spans="2:8" x14ac:dyDescent="0.25">
      <c r="B73" s="32" t="s">
        <v>423</v>
      </c>
      <c r="C73" s="26" t="s">
        <v>86</v>
      </c>
      <c r="D73" s="15">
        <v>0</v>
      </c>
      <c r="F73" s="221"/>
      <c r="G73" s="139"/>
      <c r="H73" s="221"/>
    </row>
    <row r="74" spans="2:8" x14ac:dyDescent="0.25">
      <c r="B74" s="32" t="s">
        <v>424</v>
      </c>
      <c r="C74" s="26" t="s">
        <v>86</v>
      </c>
      <c r="D74" s="15">
        <v>0</v>
      </c>
      <c r="F74" s="221"/>
      <c r="G74" s="139"/>
      <c r="H74" s="221"/>
    </row>
    <row r="75" spans="2:8" x14ac:dyDescent="0.25">
      <c r="B75" s="32" t="s">
        <v>430</v>
      </c>
      <c r="C75" s="26" t="s">
        <v>86</v>
      </c>
      <c r="D75" s="15">
        <v>0</v>
      </c>
      <c r="F75" s="221"/>
      <c r="G75" s="139"/>
      <c r="H75" s="221"/>
    </row>
    <row r="76" spans="2:8" x14ac:dyDescent="0.25">
      <c r="B76" s="32" t="s">
        <v>425</v>
      </c>
      <c r="C76" s="26" t="s">
        <v>86</v>
      </c>
      <c r="D76" s="15">
        <v>0</v>
      </c>
      <c r="F76" s="221"/>
      <c r="G76" s="139"/>
      <c r="H76" s="221"/>
    </row>
    <row r="77" spans="2:8" x14ac:dyDescent="0.25">
      <c r="B77" s="32" t="s">
        <v>426</v>
      </c>
      <c r="C77" s="26" t="s">
        <v>86</v>
      </c>
      <c r="D77" s="15">
        <v>0</v>
      </c>
      <c r="F77" s="221"/>
      <c r="G77" s="139"/>
      <c r="H77" s="221"/>
    </row>
    <row r="78" spans="2:8" x14ac:dyDescent="0.25">
      <c r="B78" s="32" t="s">
        <v>427</v>
      </c>
      <c r="C78" s="26" t="s">
        <v>86</v>
      </c>
      <c r="D78" s="15">
        <v>0</v>
      </c>
      <c r="F78" s="221"/>
      <c r="G78" s="139"/>
      <c r="H78" s="221"/>
    </row>
    <row r="79" spans="2:8" x14ac:dyDescent="0.25">
      <c r="B79" s="32" t="s">
        <v>428</v>
      </c>
      <c r="C79" s="26" t="s">
        <v>86</v>
      </c>
      <c r="D79" s="15">
        <v>0</v>
      </c>
      <c r="F79" s="221"/>
      <c r="G79" s="139"/>
      <c r="H79" s="221"/>
    </row>
    <row r="80" spans="2:8" x14ac:dyDescent="0.25">
      <c r="B80" s="123" t="s">
        <v>429</v>
      </c>
      <c r="C80" s="104" t="s">
        <v>86</v>
      </c>
      <c r="D80" s="124">
        <v>0</v>
      </c>
      <c r="F80" s="222"/>
      <c r="G80" s="140"/>
      <c r="H80" s="222"/>
    </row>
    <row r="81" spans="4:4" x14ac:dyDescent="0.25">
      <c r="D81" s="167"/>
    </row>
  </sheetData>
  <mergeCells count="16">
    <mergeCell ref="F4:F17"/>
    <mergeCell ref="G4:G17"/>
    <mergeCell ref="F20:F28"/>
    <mergeCell ref="G20:G25"/>
    <mergeCell ref="F31:F37"/>
    <mergeCell ref="F40:F51"/>
    <mergeCell ref="G40:G51"/>
    <mergeCell ref="F54:F59"/>
    <mergeCell ref="G54:G59"/>
    <mergeCell ref="F62:F80"/>
    <mergeCell ref="H62:H80"/>
    <mergeCell ref="H54:H59"/>
    <mergeCell ref="H4:H17"/>
    <mergeCell ref="H20:H28"/>
    <mergeCell ref="H31:H37"/>
    <mergeCell ref="H40:H5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53"/>
  <sheetViews>
    <sheetView showGridLines="0" workbookViewId="0">
      <pane ySplit="2" topLeftCell="A3" activePane="bottomLeft" state="frozen"/>
      <selection pane="bottomLeft" activeCell="G56" sqref="G56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 x14ac:dyDescent="0.25">
      <c r="C2" s="19" t="s">
        <v>10</v>
      </c>
      <c r="D2" s="19" t="s">
        <v>45</v>
      </c>
      <c r="E2" s="19"/>
      <c r="F2" s="42" t="s">
        <v>13</v>
      </c>
      <c r="G2" s="1" t="s">
        <v>14</v>
      </c>
      <c r="H2" s="1" t="s">
        <v>364</v>
      </c>
    </row>
    <row r="3" spans="1:8" x14ac:dyDescent="0.25">
      <c r="B3" s="19" t="s">
        <v>140</v>
      </c>
    </row>
    <row r="4" spans="1:8" ht="16.5" customHeight="1" x14ac:dyDescent="0.25">
      <c r="A4" t="s">
        <v>408</v>
      </c>
      <c r="B4" s="23" t="s">
        <v>141</v>
      </c>
      <c r="C4" s="24" t="s">
        <v>20</v>
      </c>
      <c r="D4" s="24">
        <v>1162</v>
      </c>
      <c r="E4" s="5"/>
      <c r="F4" s="87" t="s">
        <v>142</v>
      </c>
      <c r="G4" s="87"/>
      <c r="H4" s="87">
        <v>2019</v>
      </c>
    </row>
    <row r="5" spans="1:8" ht="16.5" customHeight="1" x14ac:dyDescent="0.25">
      <c r="B5" s="25" t="s">
        <v>143</v>
      </c>
      <c r="C5" s="26"/>
      <c r="D5" s="70">
        <v>0</v>
      </c>
      <c r="E5" s="5"/>
      <c r="F5" s="88" t="s">
        <v>142</v>
      </c>
      <c r="G5" s="88"/>
      <c r="H5" s="88">
        <v>2019</v>
      </c>
    </row>
    <row r="6" spans="1:8" ht="16.5" customHeight="1" x14ac:dyDescent="0.25">
      <c r="B6" s="25" t="s">
        <v>144</v>
      </c>
      <c r="C6" s="26" t="s">
        <v>20</v>
      </c>
      <c r="D6" s="26">
        <v>0</v>
      </c>
      <c r="E6" s="5"/>
      <c r="F6" s="88" t="s">
        <v>142</v>
      </c>
      <c r="G6" s="88"/>
      <c r="H6" s="88">
        <v>2019</v>
      </c>
    </row>
    <row r="7" spans="1:8" ht="16.5" customHeight="1" x14ac:dyDescent="0.25">
      <c r="B7" s="25" t="s">
        <v>145</v>
      </c>
      <c r="C7" s="26" t="s">
        <v>20</v>
      </c>
      <c r="D7" s="26">
        <v>197</v>
      </c>
      <c r="E7" s="5"/>
      <c r="F7" s="88" t="s">
        <v>142</v>
      </c>
      <c r="G7" s="88"/>
      <c r="H7" s="88">
        <v>2019</v>
      </c>
    </row>
    <row r="8" spans="1:8" ht="16.5" customHeight="1" x14ac:dyDescent="0.25">
      <c r="B8" s="25" t="s">
        <v>146</v>
      </c>
      <c r="C8" s="26" t="s">
        <v>20</v>
      </c>
      <c r="D8" s="26">
        <v>0</v>
      </c>
      <c r="E8" s="5"/>
      <c r="F8" s="88" t="s">
        <v>142</v>
      </c>
      <c r="G8" s="88"/>
      <c r="H8" s="88">
        <v>2019</v>
      </c>
    </row>
    <row r="9" spans="1:8" ht="16.5" customHeight="1" x14ac:dyDescent="0.25">
      <c r="B9" s="25" t="s">
        <v>147</v>
      </c>
      <c r="C9" s="26" t="s">
        <v>20</v>
      </c>
      <c r="D9" s="26">
        <v>1202</v>
      </c>
      <c r="E9" s="5"/>
      <c r="F9" s="88" t="s">
        <v>142</v>
      </c>
      <c r="G9" s="88"/>
      <c r="H9" s="88">
        <v>2019</v>
      </c>
    </row>
    <row r="10" spans="1:8" ht="15.75" customHeight="1" x14ac:dyDescent="0.25">
      <c r="B10" s="25" t="s">
        <v>148</v>
      </c>
      <c r="C10" s="26" t="s">
        <v>20</v>
      </c>
      <c r="D10" s="26">
        <v>428</v>
      </c>
      <c r="E10" s="5"/>
      <c r="F10" s="88" t="s">
        <v>142</v>
      </c>
      <c r="G10" s="88"/>
      <c r="H10" s="88">
        <v>2019</v>
      </c>
    </row>
    <row r="11" spans="1:8" ht="15.75" customHeight="1" x14ac:dyDescent="0.25">
      <c r="B11" s="25" t="s">
        <v>149</v>
      </c>
      <c r="C11" s="26" t="s">
        <v>20</v>
      </c>
      <c r="D11" s="26">
        <v>99</v>
      </c>
      <c r="E11" s="5"/>
      <c r="F11" s="88" t="s">
        <v>142</v>
      </c>
      <c r="G11" s="88"/>
      <c r="H11" s="88">
        <v>2019</v>
      </c>
    </row>
    <row r="12" spans="1:8" ht="16.5" customHeight="1" x14ac:dyDescent="0.25">
      <c r="B12" s="25" t="s">
        <v>150</v>
      </c>
      <c r="C12" s="26" t="s">
        <v>20</v>
      </c>
      <c r="D12" s="26">
        <v>212</v>
      </c>
      <c r="E12" s="5"/>
      <c r="F12" s="88" t="s">
        <v>142</v>
      </c>
      <c r="G12" s="88"/>
      <c r="H12" s="88">
        <v>2019</v>
      </c>
    </row>
    <row r="13" spans="1:8" ht="16.5" customHeight="1" x14ac:dyDescent="0.25">
      <c r="B13" s="25" t="s">
        <v>151</v>
      </c>
      <c r="C13" s="26" t="s">
        <v>20</v>
      </c>
      <c r="D13" s="26">
        <v>5</v>
      </c>
      <c r="E13" s="5"/>
      <c r="F13" s="88" t="s">
        <v>142</v>
      </c>
      <c r="G13" s="88"/>
      <c r="H13" s="88">
        <v>2019</v>
      </c>
    </row>
    <row r="14" spans="1:8" ht="16.5" customHeight="1" x14ac:dyDescent="0.25">
      <c r="B14" s="25" t="s">
        <v>152</v>
      </c>
      <c r="C14" s="26" t="s">
        <v>20</v>
      </c>
      <c r="D14" s="26">
        <v>19</v>
      </c>
      <c r="E14" s="5"/>
      <c r="F14" s="88" t="s">
        <v>142</v>
      </c>
      <c r="G14" s="88"/>
      <c r="H14" s="88">
        <v>2019</v>
      </c>
    </row>
    <row r="15" spans="1:8" ht="16.5" customHeight="1" x14ac:dyDescent="0.25">
      <c r="B15" s="25" t="s">
        <v>153</v>
      </c>
      <c r="C15" s="26" t="s">
        <v>20</v>
      </c>
      <c r="D15" s="26">
        <v>0</v>
      </c>
      <c r="E15" s="5"/>
      <c r="F15" s="88" t="s">
        <v>142</v>
      </c>
      <c r="G15" s="88"/>
      <c r="H15" s="88">
        <v>2019</v>
      </c>
    </row>
    <row r="16" spans="1:8" ht="16.5" customHeight="1" x14ac:dyDescent="0.25">
      <c r="B16" s="25" t="s">
        <v>154</v>
      </c>
      <c r="C16" s="26" t="s">
        <v>20</v>
      </c>
      <c r="D16" s="26">
        <v>0</v>
      </c>
      <c r="E16" s="5"/>
      <c r="F16" s="88" t="s">
        <v>142</v>
      </c>
      <c r="G16" s="88"/>
      <c r="H16" s="88">
        <v>2019</v>
      </c>
    </row>
    <row r="17" spans="1:13" ht="16.5" customHeight="1" x14ac:dyDescent="0.25">
      <c r="A17" t="s">
        <v>409</v>
      </c>
      <c r="B17" s="25" t="s">
        <v>155</v>
      </c>
      <c r="C17" s="26" t="s">
        <v>20</v>
      </c>
      <c r="D17" s="26">
        <v>41</v>
      </c>
      <c r="E17" s="5"/>
      <c r="F17" s="88" t="s">
        <v>142</v>
      </c>
      <c r="G17" s="88"/>
      <c r="H17" s="88">
        <v>2019</v>
      </c>
    </row>
    <row r="18" spans="1:13" ht="16.5" customHeight="1" x14ac:dyDescent="0.25">
      <c r="B18" s="25" t="s">
        <v>156</v>
      </c>
      <c r="C18" s="26" t="s">
        <v>20</v>
      </c>
      <c r="D18" s="26">
        <v>1432</v>
      </c>
      <c r="E18" s="5"/>
      <c r="F18" s="88" t="s">
        <v>142</v>
      </c>
      <c r="G18" s="88"/>
      <c r="H18" s="88">
        <v>2019</v>
      </c>
    </row>
    <row r="19" spans="1:13" ht="16.5" customHeight="1" x14ac:dyDescent="0.25">
      <c r="B19" s="128" t="s">
        <v>529</v>
      </c>
      <c r="C19" s="104" t="s">
        <v>20</v>
      </c>
      <c r="D19" s="104">
        <v>1</v>
      </c>
      <c r="E19" s="5"/>
      <c r="F19" s="89" t="s">
        <v>142</v>
      </c>
      <c r="G19" s="89"/>
      <c r="H19" s="89">
        <v>2019</v>
      </c>
    </row>
    <row r="20" spans="1:13" ht="16.5" customHeight="1" x14ac:dyDescent="0.25">
      <c r="B20" s="46"/>
      <c r="C20" s="47"/>
      <c r="D20" s="47"/>
      <c r="E20" s="5"/>
      <c r="F20" s="136"/>
      <c r="G20" s="136"/>
      <c r="H20" s="136"/>
    </row>
    <row r="21" spans="1:13" x14ac:dyDescent="0.25">
      <c r="B21" s="137" t="s">
        <v>407</v>
      </c>
    </row>
    <row r="22" spans="1:13" x14ac:dyDescent="0.25">
      <c r="B22" s="93"/>
      <c r="C22" s="5"/>
      <c r="D22" s="5"/>
      <c r="E22" s="5"/>
    </row>
    <row r="23" spans="1:13" x14ac:dyDescent="0.25">
      <c r="B23" s="23" t="s">
        <v>241</v>
      </c>
      <c r="C23" s="24" t="s">
        <v>433</v>
      </c>
      <c r="D23" s="24">
        <v>0</v>
      </c>
      <c r="F23" s="91" t="s">
        <v>142</v>
      </c>
      <c r="G23" s="94"/>
      <c r="H23" s="87">
        <v>2019</v>
      </c>
    </row>
    <row r="24" spans="1:13" x14ac:dyDescent="0.25">
      <c r="B24" s="25" t="s">
        <v>242</v>
      </c>
      <c r="C24" s="26" t="s">
        <v>433</v>
      </c>
      <c r="D24" s="26">
        <v>0</v>
      </c>
      <c r="F24" s="92" t="s">
        <v>142</v>
      </c>
      <c r="G24" s="95"/>
      <c r="H24" s="88">
        <v>2019</v>
      </c>
    </row>
    <row r="25" spans="1:13" x14ac:dyDescent="0.25">
      <c r="B25" s="25" t="s">
        <v>243</v>
      </c>
      <c r="C25" s="26" t="s">
        <v>433</v>
      </c>
      <c r="D25" s="26">
        <v>0</v>
      </c>
      <c r="F25" s="92" t="s">
        <v>142</v>
      </c>
      <c r="G25" s="95"/>
      <c r="H25" s="88">
        <v>2019</v>
      </c>
    </row>
    <row r="26" spans="1:13" x14ac:dyDescent="0.25">
      <c r="B26" s="90" t="s">
        <v>244</v>
      </c>
      <c r="C26" s="29" t="s">
        <v>433</v>
      </c>
      <c r="D26" s="29">
        <v>0</v>
      </c>
      <c r="F26" s="135" t="s">
        <v>142</v>
      </c>
      <c r="G26" s="96"/>
      <c r="H26" s="89">
        <v>2019</v>
      </c>
    </row>
    <row r="27" spans="1:13" x14ac:dyDescent="0.25">
      <c r="B27" s="93"/>
      <c r="C27" s="5"/>
      <c r="D27" s="5"/>
      <c r="E27" s="5"/>
    </row>
    <row r="29" spans="1:13" x14ac:dyDescent="0.25">
      <c r="B29" s="19" t="s">
        <v>309</v>
      </c>
    </row>
    <row r="30" spans="1:13" x14ac:dyDescent="0.25">
      <c r="B30" s="19" t="s">
        <v>310</v>
      </c>
      <c r="D30" s="19" t="s">
        <v>197</v>
      </c>
      <c r="E30" s="238" t="s">
        <v>157</v>
      </c>
      <c r="F30" s="238"/>
      <c r="G30" s="20" t="s">
        <v>158</v>
      </c>
    </row>
    <row r="31" spans="1:13" x14ac:dyDescent="0.25">
      <c r="B31" s="23" t="s">
        <v>315</v>
      </c>
      <c r="C31" s="24" t="s">
        <v>159</v>
      </c>
      <c r="D31" s="24">
        <v>19761</v>
      </c>
      <c r="E31" s="244">
        <v>4522</v>
      </c>
      <c r="F31" s="244"/>
      <c r="G31" s="111">
        <v>15239</v>
      </c>
      <c r="K31" s="92" t="s">
        <v>142</v>
      </c>
      <c r="L31" s="132"/>
      <c r="M31" s="94"/>
    </row>
    <row r="32" spans="1:13" x14ac:dyDescent="0.25">
      <c r="B32" s="25" t="s">
        <v>316</v>
      </c>
      <c r="C32" s="26" t="s">
        <v>159</v>
      </c>
      <c r="D32" s="26">
        <v>23187</v>
      </c>
      <c r="E32" s="245">
        <v>6138</v>
      </c>
      <c r="F32" s="245"/>
      <c r="G32" s="112">
        <v>17049</v>
      </c>
      <c r="K32" s="92" t="s">
        <v>142</v>
      </c>
      <c r="L32" s="132"/>
      <c r="M32" s="95"/>
    </row>
    <row r="33" spans="2:13" x14ac:dyDescent="0.25">
      <c r="B33" s="25" t="s">
        <v>317</v>
      </c>
      <c r="C33" s="26" t="s">
        <v>20</v>
      </c>
      <c r="D33" s="26">
        <v>251520</v>
      </c>
      <c r="E33" s="245">
        <v>43920</v>
      </c>
      <c r="F33" s="245"/>
      <c r="G33" s="112">
        <v>207600</v>
      </c>
      <c r="K33" s="92" t="s">
        <v>142</v>
      </c>
      <c r="L33" s="132"/>
      <c r="M33" s="95"/>
    </row>
    <row r="34" spans="2:13" x14ac:dyDescent="0.25">
      <c r="B34" s="25" t="s">
        <v>318</v>
      </c>
      <c r="C34" s="26" t="s">
        <v>159</v>
      </c>
      <c r="D34" s="26">
        <v>0</v>
      </c>
      <c r="E34" s="245">
        <v>0</v>
      </c>
      <c r="F34" s="245"/>
      <c r="G34" s="112">
        <v>0</v>
      </c>
      <c r="K34" s="91" t="s">
        <v>142</v>
      </c>
      <c r="L34" s="132"/>
      <c r="M34" s="95"/>
    </row>
    <row r="35" spans="2:13" x14ac:dyDescent="0.25">
      <c r="B35" s="25" t="s">
        <v>319</v>
      </c>
      <c r="C35" s="26" t="s">
        <v>159</v>
      </c>
      <c r="D35" s="26">
        <v>0</v>
      </c>
      <c r="E35" s="245"/>
      <c r="F35" s="245"/>
      <c r="G35" s="112"/>
      <c r="K35" s="92" t="s">
        <v>142</v>
      </c>
      <c r="L35" s="132"/>
      <c r="M35" s="95"/>
    </row>
    <row r="36" spans="2:13" x14ac:dyDescent="0.25">
      <c r="B36" s="25" t="s">
        <v>320</v>
      </c>
      <c r="C36" s="26" t="s">
        <v>159</v>
      </c>
      <c r="D36" s="26">
        <v>0</v>
      </c>
      <c r="E36" s="245"/>
      <c r="F36" s="245"/>
      <c r="G36" s="112"/>
      <c r="K36" s="92" t="s">
        <v>142</v>
      </c>
      <c r="L36" s="132"/>
      <c r="M36" s="95"/>
    </row>
    <row r="37" spans="2:13" x14ac:dyDescent="0.25">
      <c r="B37" s="25" t="s">
        <v>321</v>
      </c>
      <c r="C37" s="26" t="s">
        <v>159</v>
      </c>
      <c r="D37" s="26">
        <v>0</v>
      </c>
      <c r="E37" s="245"/>
      <c r="F37" s="245"/>
      <c r="G37" s="112"/>
      <c r="K37" s="92" t="s">
        <v>142</v>
      </c>
      <c r="L37" s="132"/>
      <c r="M37" s="95"/>
    </row>
    <row r="38" spans="2:13" x14ac:dyDescent="0.25">
      <c r="B38" s="25" t="s">
        <v>149</v>
      </c>
      <c r="C38" s="26" t="s">
        <v>159</v>
      </c>
      <c r="D38" s="26">
        <v>0</v>
      </c>
      <c r="E38" s="245"/>
      <c r="F38" s="245"/>
      <c r="G38" s="112"/>
      <c r="K38" s="91" t="s">
        <v>142</v>
      </c>
      <c r="L38" s="132"/>
      <c r="M38" s="95"/>
    </row>
    <row r="39" spans="2:13" x14ac:dyDescent="0.25">
      <c r="B39" s="25" t="s">
        <v>322</v>
      </c>
      <c r="C39" s="26" t="s">
        <v>159</v>
      </c>
      <c r="D39" s="26">
        <v>0</v>
      </c>
      <c r="E39" s="245"/>
      <c r="F39" s="245"/>
      <c r="G39" s="112"/>
      <c r="K39" s="92" t="s">
        <v>142</v>
      </c>
      <c r="L39" s="132"/>
      <c r="M39" s="95"/>
    </row>
    <row r="40" spans="2:13" x14ac:dyDescent="0.25">
      <c r="B40" s="25" t="s">
        <v>323</v>
      </c>
      <c r="C40" s="26" t="s">
        <v>159</v>
      </c>
      <c r="D40" s="26">
        <v>0</v>
      </c>
      <c r="E40" s="245"/>
      <c r="F40" s="245"/>
      <c r="G40" s="112"/>
      <c r="K40" s="92" t="s">
        <v>142</v>
      </c>
      <c r="L40" s="132"/>
      <c r="M40" s="95"/>
    </row>
    <row r="41" spans="2:13" x14ac:dyDescent="0.25">
      <c r="B41" s="90" t="s">
        <v>324</v>
      </c>
      <c r="C41" s="29" t="s">
        <v>159</v>
      </c>
      <c r="D41" s="29">
        <v>190</v>
      </c>
      <c r="E41" s="246">
        <v>10</v>
      </c>
      <c r="F41" s="246"/>
      <c r="G41" s="113">
        <v>180</v>
      </c>
      <c r="K41" s="92" t="s">
        <v>142</v>
      </c>
      <c r="L41" s="132"/>
      <c r="M41" s="95"/>
    </row>
    <row r="42" spans="2:13" x14ac:dyDescent="0.25">
      <c r="B42" s="90"/>
      <c r="D42" s="19" t="s">
        <v>311</v>
      </c>
      <c r="E42" s="109" t="s">
        <v>157</v>
      </c>
      <c r="G42" s="110" t="s">
        <v>158</v>
      </c>
      <c r="H42" s="242" t="s">
        <v>312</v>
      </c>
      <c r="I42" s="243"/>
      <c r="K42" s="108"/>
      <c r="L42" s="132"/>
      <c r="M42" s="95"/>
    </row>
    <row r="43" spans="2:13" ht="23.25" customHeight="1" x14ac:dyDescent="0.25">
      <c r="B43" s="106" t="s">
        <v>313</v>
      </c>
      <c r="C43" s="107" t="s">
        <v>314</v>
      </c>
      <c r="D43" s="39">
        <v>887805</v>
      </c>
      <c r="E43" s="239">
        <v>76690</v>
      </c>
      <c r="F43" s="239"/>
      <c r="G43" s="141">
        <v>367810</v>
      </c>
      <c r="H43" s="240"/>
      <c r="I43" s="241"/>
      <c r="L43" s="132"/>
      <c r="M43" s="96"/>
    </row>
    <row r="45" spans="2:13" x14ac:dyDescent="0.25">
      <c r="B45" s="19" t="s">
        <v>389</v>
      </c>
    </row>
    <row r="46" spans="2:13" x14ac:dyDescent="0.25">
      <c r="B46" s="23" t="s">
        <v>390</v>
      </c>
      <c r="C46" s="24" t="s">
        <v>433</v>
      </c>
      <c r="D46" s="68">
        <v>0</v>
      </c>
      <c r="F46" s="94" t="s">
        <v>175</v>
      </c>
      <c r="G46" s="94"/>
      <c r="H46" s="94">
        <v>2019</v>
      </c>
    </row>
    <row r="47" spans="2:13" x14ac:dyDescent="0.25">
      <c r="B47" s="25" t="s">
        <v>391</v>
      </c>
      <c r="C47" s="26" t="s">
        <v>433</v>
      </c>
      <c r="D47" s="70">
        <v>0</v>
      </c>
      <c r="F47" s="95" t="s">
        <v>175</v>
      </c>
      <c r="G47" s="95"/>
      <c r="H47" s="95">
        <v>2019</v>
      </c>
    </row>
    <row r="48" spans="2:13" x14ac:dyDescent="0.25">
      <c r="B48" s="25" t="s">
        <v>392</v>
      </c>
      <c r="C48" s="26" t="s">
        <v>433</v>
      </c>
      <c r="D48" s="70">
        <v>0</v>
      </c>
      <c r="F48" s="95" t="s">
        <v>175</v>
      </c>
      <c r="G48" s="95"/>
      <c r="H48" s="95">
        <v>2019</v>
      </c>
    </row>
    <row r="49" spans="1:8" x14ac:dyDescent="0.25">
      <c r="B49" s="25" t="s">
        <v>393</v>
      </c>
      <c r="C49" s="26" t="s">
        <v>433</v>
      </c>
      <c r="D49" s="70">
        <v>0</v>
      </c>
      <c r="F49" s="95" t="s">
        <v>175</v>
      </c>
      <c r="G49" s="95"/>
      <c r="H49" s="95">
        <v>2019</v>
      </c>
    </row>
    <row r="50" spans="1:8" x14ac:dyDescent="0.25">
      <c r="B50" s="25" t="s">
        <v>394</v>
      </c>
      <c r="C50" s="26" t="s">
        <v>433</v>
      </c>
      <c r="D50" s="70">
        <v>0</v>
      </c>
      <c r="F50" s="95" t="s">
        <v>175</v>
      </c>
      <c r="G50" s="95"/>
      <c r="H50" s="95">
        <v>2019</v>
      </c>
    </row>
    <row r="51" spans="1:8" x14ac:dyDescent="0.25">
      <c r="A51" t="s">
        <v>415</v>
      </c>
      <c r="B51" s="25" t="s">
        <v>432</v>
      </c>
      <c r="C51" s="26" t="s">
        <v>159</v>
      </c>
      <c r="D51" s="70">
        <v>0</v>
      </c>
      <c r="F51" s="95"/>
      <c r="G51" s="95"/>
      <c r="H51" s="95">
        <v>2019</v>
      </c>
    </row>
    <row r="52" spans="1:8" x14ac:dyDescent="0.25">
      <c r="A52" t="s">
        <v>415</v>
      </c>
      <c r="B52" s="25" t="s">
        <v>414</v>
      </c>
      <c r="C52" s="26" t="s">
        <v>433</v>
      </c>
      <c r="D52" s="70">
        <v>0</v>
      </c>
      <c r="F52" s="95"/>
      <c r="G52" s="95"/>
      <c r="H52" s="95">
        <v>2019</v>
      </c>
    </row>
    <row r="53" spans="1:8" x14ac:dyDescent="0.25">
      <c r="B53" s="90" t="s">
        <v>395</v>
      </c>
      <c r="C53" s="29" t="s">
        <v>433</v>
      </c>
      <c r="D53" s="73">
        <v>0</v>
      </c>
      <c r="F53" s="96" t="s">
        <v>175</v>
      </c>
      <c r="G53" s="96"/>
      <c r="H53" s="96">
        <v>2019</v>
      </c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6"/>
  <sheetViews>
    <sheetView showGridLines="0" workbookViewId="0">
      <pane ySplit="2" topLeftCell="A4" activePane="bottomLeft" state="frozen"/>
      <selection pane="bottomLeft" activeCell="H4" sqref="H4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 x14ac:dyDescent="0.25">
      <c r="C2" s="19" t="s">
        <v>10</v>
      </c>
      <c r="D2" s="19" t="s">
        <v>45</v>
      </c>
      <c r="E2" s="19"/>
      <c r="F2" s="42" t="s">
        <v>13</v>
      </c>
      <c r="G2" s="1" t="s">
        <v>14</v>
      </c>
      <c r="H2" s="1" t="s">
        <v>364</v>
      </c>
    </row>
    <row r="3" spans="1:8" s="19" customFormat="1" x14ac:dyDescent="0.25">
      <c r="B3" s="19" t="s">
        <v>99</v>
      </c>
      <c r="C3"/>
      <c r="D3"/>
      <c r="E3"/>
    </row>
    <row r="4" spans="1:8" x14ac:dyDescent="0.25">
      <c r="B4" s="23" t="s">
        <v>368</v>
      </c>
      <c r="C4" s="24" t="s">
        <v>20</v>
      </c>
      <c r="D4" s="146">
        <v>4</v>
      </c>
      <c r="F4" s="87" t="s">
        <v>161</v>
      </c>
      <c r="G4" s="87"/>
      <c r="H4" s="170">
        <v>2019</v>
      </c>
    </row>
    <row r="5" spans="1:8" x14ac:dyDescent="0.25">
      <c r="B5" s="25" t="s">
        <v>374</v>
      </c>
      <c r="C5" s="26" t="s">
        <v>86</v>
      </c>
      <c r="D5" s="142">
        <v>2</v>
      </c>
      <c r="F5" s="88" t="s">
        <v>161</v>
      </c>
      <c r="G5" s="88"/>
      <c r="H5" s="88"/>
    </row>
    <row r="6" spans="1:8" x14ac:dyDescent="0.25">
      <c r="B6" s="25" t="s">
        <v>375</v>
      </c>
      <c r="C6" s="26" t="s">
        <v>160</v>
      </c>
      <c r="D6" s="143">
        <v>294</v>
      </c>
      <c r="F6" s="88" t="s">
        <v>161</v>
      </c>
      <c r="G6" s="88"/>
      <c r="H6" s="88"/>
    </row>
    <row r="7" spans="1:8" x14ac:dyDescent="0.25">
      <c r="A7" t="s">
        <v>406</v>
      </c>
      <c r="B7" s="25" t="s">
        <v>404</v>
      </c>
      <c r="C7" s="26" t="s">
        <v>405</v>
      </c>
      <c r="D7" s="144">
        <v>300000</v>
      </c>
      <c r="F7" s="88"/>
      <c r="G7" s="88"/>
      <c r="H7" s="88"/>
    </row>
    <row r="8" spans="1:8" x14ac:dyDescent="0.25">
      <c r="B8" s="25" t="s">
        <v>369</v>
      </c>
      <c r="C8" s="26" t="s">
        <v>86</v>
      </c>
      <c r="D8" s="142">
        <v>39</v>
      </c>
      <c r="F8" s="88" t="s">
        <v>161</v>
      </c>
      <c r="G8" s="88"/>
      <c r="H8" s="88"/>
    </row>
    <row r="9" spans="1:8" x14ac:dyDescent="0.25">
      <c r="B9" s="25" t="s">
        <v>376</v>
      </c>
      <c r="C9" s="26" t="s">
        <v>160</v>
      </c>
      <c r="D9" s="142">
        <v>42.93</v>
      </c>
      <c r="F9" s="88" t="s">
        <v>161</v>
      </c>
      <c r="G9" s="88"/>
      <c r="H9" s="88"/>
    </row>
    <row r="10" spans="1:8" x14ac:dyDescent="0.25">
      <c r="A10" t="s">
        <v>417</v>
      </c>
      <c r="B10" s="25" t="s">
        <v>416</v>
      </c>
      <c r="C10" s="26" t="s">
        <v>160</v>
      </c>
      <c r="D10" s="168" t="s">
        <v>481</v>
      </c>
      <c r="F10" s="88"/>
      <c r="G10" s="88"/>
      <c r="H10" s="88"/>
    </row>
    <row r="11" spans="1:8" x14ac:dyDescent="0.25">
      <c r="B11" s="25" t="s">
        <v>162</v>
      </c>
      <c r="C11" s="26" t="s">
        <v>20</v>
      </c>
      <c r="D11" s="168" t="s">
        <v>481</v>
      </c>
      <c r="F11" s="88" t="s">
        <v>161</v>
      </c>
      <c r="G11" s="88"/>
      <c r="H11" s="88"/>
    </row>
    <row r="12" spans="1:8" x14ac:dyDescent="0.25">
      <c r="B12" s="25" t="s">
        <v>163</v>
      </c>
      <c r="C12" s="26" t="s">
        <v>86</v>
      </c>
      <c r="D12" s="142">
        <v>4</v>
      </c>
      <c r="F12" s="88" t="s">
        <v>161</v>
      </c>
      <c r="G12" s="88"/>
      <c r="H12" s="88"/>
    </row>
    <row r="13" spans="1:8" x14ac:dyDescent="0.25">
      <c r="B13" s="25" t="s">
        <v>164</v>
      </c>
      <c r="C13" s="26" t="s">
        <v>86</v>
      </c>
      <c r="D13" s="168" t="s">
        <v>482</v>
      </c>
      <c r="F13" s="88" t="s">
        <v>161</v>
      </c>
      <c r="G13" s="88"/>
      <c r="H13" s="88"/>
    </row>
    <row r="14" spans="1:8" x14ac:dyDescent="0.25">
      <c r="B14" s="25" t="s">
        <v>165</v>
      </c>
      <c r="C14" s="26" t="s">
        <v>160</v>
      </c>
      <c r="D14" s="168" t="s">
        <v>481</v>
      </c>
      <c r="F14" s="88" t="s">
        <v>161</v>
      </c>
      <c r="G14" s="88"/>
      <c r="H14" s="88"/>
    </row>
    <row r="15" spans="1:8" x14ac:dyDescent="0.25">
      <c r="B15" s="25" t="s">
        <v>166</v>
      </c>
      <c r="C15" s="26" t="s">
        <v>160</v>
      </c>
      <c r="D15" s="168" t="s">
        <v>481</v>
      </c>
      <c r="F15" s="88" t="s">
        <v>161</v>
      </c>
      <c r="G15" s="88"/>
      <c r="H15" s="88"/>
    </row>
    <row r="16" spans="1:8" x14ac:dyDescent="0.25">
      <c r="B16" s="25" t="s">
        <v>167</v>
      </c>
      <c r="C16" s="26" t="s">
        <v>160</v>
      </c>
      <c r="D16" s="168" t="s">
        <v>481</v>
      </c>
      <c r="F16" s="88" t="s">
        <v>161</v>
      </c>
      <c r="G16" s="88"/>
      <c r="H16" s="88"/>
    </row>
    <row r="17" spans="2:8" x14ac:dyDescent="0.25">
      <c r="B17" s="25" t="s">
        <v>168</v>
      </c>
      <c r="C17" s="26" t="s">
        <v>86</v>
      </c>
      <c r="D17" s="142">
        <v>2</v>
      </c>
      <c r="F17" s="88" t="s">
        <v>161</v>
      </c>
      <c r="G17" s="88"/>
      <c r="H17" s="88"/>
    </row>
    <row r="18" spans="2:8" x14ac:dyDescent="0.25">
      <c r="B18" s="25" t="s">
        <v>388</v>
      </c>
      <c r="C18" s="26" t="s">
        <v>160</v>
      </c>
      <c r="D18" s="142">
        <v>30.2</v>
      </c>
      <c r="F18" s="88" t="s">
        <v>161</v>
      </c>
      <c r="G18" s="88"/>
      <c r="H18" s="88"/>
    </row>
    <row r="19" spans="2:8" x14ac:dyDescent="0.25">
      <c r="B19" s="25" t="s">
        <v>372</v>
      </c>
      <c r="C19" s="26" t="s">
        <v>86</v>
      </c>
      <c r="D19" s="168" t="s">
        <v>481</v>
      </c>
      <c r="F19" s="88" t="s">
        <v>161</v>
      </c>
      <c r="G19" s="88"/>
      <c r="H19" s="88"/>
    </row>
    <row r="20" spans="2:8" x14ac:dyDescent="0.25">
      <c r="B20" s="25" t="s">
        <v>373</v>
      </c>
      <c r="C20" s="26" t="s">
        <v>86</v>
      </c>
      <c r="D20" s="168" t="s">
        <v>481</v>
      </c>
      <c r="F20" s="88" t="s">
        <v>161</v>
      </c>
      <c r="G20" s="88"/>
      <c r="H20" s="88"/>
    </row>
    <row r="21" spans="2:8" ht="14.25" customHeight="1" x14ac:dyDescent="0.25">
      <c r="B21" s="25" t="s">
        <v>169</v>
      </c>
      <c r="C21" s="26" t="s">
        <v>20</v>
      </c>
      <c r="D21" s="142">
        <v>131</v>
      </c>
      <c r="F21" s="88" t="s">
        <v>161</v>
      </c>
      <c r="G21" s="88"/>
      <c r="H21" s="88"/>
    </row>
    <row r="22" spans="2:8" ht="14.25" customHeight="1" x14ac:dyDescent="0.25">
      <c r="B22" s="25" t="s">
        <v>170</v>
      </c>
      <c r="C22" s="26" t="s">
        <v>86</v>
      </c>
      <c r="D22" s="142">
        <v>6</v>
      </c>
      <c r="F22" s="88" t="s">
        <v>161</v>
      </c>
      <c r="G22" s="88"/>
      <c r="H22" s="88"/>
    </row>
    <row r="23" spans="2:8" x14ac:dyDescent="0.25">
      <c r="B23" s="25" t="s">
        <v>370</v>
      </c>
      <c r="C23" s="26" t="s">
        <v>86</v>
      </c>
      <c r="D23" s="142">
        <v>6</v>
      </c>
      <c r="F23" s="88" t="s">
        <v>161</v>
      </c>
      <c r="G23" s="88"/>
      <c r="H23" s="88"/>
    </row>
    <row r="24" spans="2:8" x14ac:dyDescent="0.25">
      <c r="B24" s="25" t="s">
        <v>371</v>
      </c>
      <c r="C24" s="26" t="s">
        <v>160</v>
      </c>
      <c r="D24" s="142">
        <v>267.22000000000003</v>
      </c>
      <c r="F24" s="88" t="s">
        <v>161</v>
      </c>
      <c r="G24" s="88"/>
      <c r="H24" s="88"/>
    </row>
    <row r="25" spans="2:8" x14ac:dyDescent="0.25">
      <c r="B25" s="90" t="s">
        <v>171</v>
      </c>
      <c r="C25" s="29" t="s">
        <v>172</v>
      </c>
      <c r="D25" s="169">
        <v>600000</v>
      </c>
      <c r="F25" s="89" t="s">
        <v>161</v>
      </c>
      <c r="G25" s="89"/>
      <c r="H25" s="89"/>
    </row>
    <row r="26" spans="2:8" x14ac:dyDescent="0.25">
      <c r="B26" s="5"/>
      <c r="C26" s="5"/>
    </row>
  </sheetData>
  <pageMargins left="0.7" right="0.7" top="0.75" bottom="0.75" header="0.3" footer="0.3"/>
  <pageSetup paperSize="9" fitToHeight="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223</v>
      </c>
      <c r="C2" t="s">
        <v>224</v>
      </c>
      <c r="D2" t="s">
        <v>225</v>
      </c>
    </row>
    <row r="3" spans="2:4" x14ac:dyDescent="0.25">
      <c r="B3" t="s">
        <v>226</v>
      </c>
      <c r="C3" t="s">
        <v>227</v>
      </c>
      <c r="D3" t="s">
        <v>228</v>
      </c>
    </row>
    <row r="4" spans="2:4" x14ac:dyDescent="0.25">
      <c r="C4" t="s">
        <v>229</v>
      </c>
    </row>
    <row r="5" spans="2:4" x14ac:dyDescent="0.25">
      <c r="C5" t="s">
        <v>230</v>
      </c>
    </row>
    <row r="6" spans="2:4" x14ac:dyDescent="0.25">
      <c r="C6" t="s">
        <v>231</v>
      </c>
    </row>
    <row r="7" spans="2:4" x14ac:dyDescent="0.25">
      <c r="C7" t="s">
        <v>232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25"/>
  <sheetViews>
    <sheetView workbookViewId="0">
      <selection activeCell="J11" sqref="J11"/>
    </sheetView>
  </sheetViews>
  <sheetFormatPr defaultRowHeight="15" x14ac:dyDescent="0.25"/>
  <cols>
    <col min="1" max="1" width="44.7109375" customWidth="1"/>
    <col min="2" max="2" width="12.5703125" customWidth="1"/>
    <col min="3" max="3" width="13.42578125" customWidth="1"/>
    <col min="6" max="6" width="29.140625" customWidth="1"/>
    <col min="7" max="7" width="22.140625" customWidth="1"/>
    <col min="10" max="10" width="24.140625" customWidth="1"/>
  </cols>
  <sheetData>
    <row r="2" spans="1:7" x14ac:dyDescent="0.25">
      <c r="B2" s="19" t="s">
        <v>10</v>
      </c>
      <c r="C2" s="19" t="s">
        <v>45</v>
      </c>
      <c r="D2" s="19"/>
      <c r="E2" s="19"/>
      <c r="F2" s="42" t="s">
        <v>13</v>
      </c>
      <c r="G2" s="1" t="s">
        <v>14</v>
      </c>
    </row>
    <row r="3" spans="1:7" x14ac:dyDescent="0.25">
      <c r="A3" s="19" t="s">
        <v>173</v>
      </c>
    </row>
    <row r="4" spans="1:7" x14ac:dyDescent="0.25">
      <c r="A4" s="23" t="s">
        <v>378</v>
      </c>
      <c r="B4" s="24" t="s">
        <v>86</v>
      </c>
      <c r="C4" s="146">
        <v>12</v>
      </c>
      <c r="F4" s="87" t="s">
        <v>175</v>
      </c>
    </row>
    <row r="5" spans="1:7" x14ac:dyDescent="0.25">
      <c r="A5" s="25" t="s">
        <v>377</v>
      </c>
      <c r="B5" s="26" t="s">
        <v>178</v>
      </c>
      <c r="C5" s="142">
        <f>32.1+4.5+1.1</f>
        <v>37.700000000000003</v>
      </c>
      <c r="F5" s="88" t="s">
        <v>175</v>
      </c>
    </row>
    <row r="6" spans="1:7" x14ac:dyDescent="0.25">
      <c r="A6" s="25" t="s">
        <v>176</v>
      </c>
      <c r="B6" s="26" t="s">
        <v>174</v>
      </c>
      <c r="C6" s="142">
        <f>29.7+10+24.09</f>
        <v>63.790000000000006</v>
      </c>
      <c r="F6" s="88" t="s">
        <v>175</v>
      </c>
    </row>
    <row r="7" spans="1:7" x14ac:dyDescent="0.25">
      <c r="A7" s="25" t="s">
        <v>379</v>
      </c>
      <c r="B7" s="26" t="s">
        <v>86</v>
      </c>
      <c r="C7" s="142">
        <v>1</v>
      </c>
      <c r="F7" s="88" t="s">
        <v>175</v>
      </c>
    </row>
    <row r="8" spans="1:7" x14ac:dyDescent="0.25">
      <c r="A8" s="25" t="s">
        <v>483</v>
      </c>
      <c r="B8" s="26" t="s">
        <v>86</v>
      </c>
      <c r="C8" s="142">
        <v>0</v>
      </c>
      <c r="F8" s="88" t="s">
        <v>175</v>
      </c>
    </row>
    <row r="9" spans="1:7" x14ac:dyDescent="0.25">
      <c r="A9" s="25" t="s">
        <v>177</v>
      </c>
      <c r="B9" s="26" t="s">
        <v>178</v>
      </c>
      <c r="C9" s="142">
        <v>3</v>
      </c>
      <c r="F9" s="88" t="s">
        <v>175</v>
      </c>
    </row>
    <row r="10" spans="1:7" x14ac:dyDescent="0.25">
      <c r="A10" s="25" t="s">
        <v>179</v>
      </c>
      <c r="B10" s="26" t="s">
        <v>86</v>
      </c>
      <c r="C10" s="142">
        <v>2</v>
      </c>
      <c r="F10" s="88" t="s">
        <v>175</v>
      </c>
    </row>
    <row r="11" spans="1:7" x14ac:dyDescent="0.25">
      <c r="A11" s="25" t="s">
        <v>180</v>
      </c>
      <c r="B11" s="26" t="s">
        <v>181</v>
      </c>
      <c r="C11" s="142">
        <v>0</v>
      </c>
      <c r="F11" s="88" t="s">
        <v>175</v>
      </c>
    </row>
    <row r="12" spans="1:7" x14ac:dyDescent="0.25">
      <c r="A12" s="25" t="s">
        <v>380</v>
      </c>
      <c r="B12" s="26" t="s">
        <v>86</v>
      </c>
      <c r="C12" s="142">
        <v>0</v>
      </c>
      <c r="F12" s="88" t="s">
        <v>175</v>
      </c>
    </row>
    <row r="13" spans="1:7" x14ac:dyDescent="0.25">
      <c r="A13" s="129" t="s">
        <v>381</v>
      </c>
      <c r="B13" s="47" t="s">
        <v>86</v>
      </c>
      <c r="C13" s="164">
        <v>0</v>
      </c>
      <c r="F13" s="88" t="s">
        <v>175</v>
      </c>
    </row>
    <row r="14" spans="1:7" x14ac:dyDescent="0.25">
      <c r="A14" s="65" t="s">
        <v>484</v>
      </c>
      <c r="B14" s="104" t="s">
        <v>86</v>
      </c>
      <c r="C14" s="178">
        <f>19+3+33</f>
        <v>55</v>
      </c>
      <c r="F14" s="89" t="s">
        <v>175</v>
      </c>
    </row>
    <row r="15" spans="1:7" x14ac:dyDescent="0.25">
      <c r="A15" s="35"/>
      <c r="C15" s="179"/>
    </row>
    <row r="16" spans="1:7" x14ac:dyDescent="0.25">
      <c r="A16" s="37" t="s">
        <v>182</v>
      </c>
      <c r="C16" s="179"/>
    </row>
    <row r="17" spans="1:7" x14ac:dyDescent="0.25">
      <c r="A17" s="23" t="s">
        <v>183</v>
      </c>
      <c r="B17" s="24"/>
      <c r="C17" s="68"/>
    </row>
    <row r="18" spans="1:7" x14ac:dyDescent="0.25">
      <c r="A18" s="27" t="s">
        <v>184</v>
      </c>
      <c r="B18" s="26" t="s">
        <v>181</v>
      </c>
      <c r="C18" s="142">
        <f>511.42+20</f>
        <v>531.42000000000007</v>
      </c>
      <c r="F18" s="94" t="s">
        <v>175</v>
      </c>
      <c r="G18" s="94" t="s">
        <v>485</v>
      </c>
    </row>
    <row r="19" spans="1:7" x14ac:dyDescent="0.25">
      <c r="A19" s="27" t="s">
        <v>185</v>
      </c>
      <c r="B19" s="26" t="s">
        <v>181</v>
      </c>
      <c r="C19" s="142">
        <v>265.33</v>
      </c>
      <c r="F19" s="95" t="s">
        <v>175</v>
      </c>
      <c r="G19" s="95"/>
    </row>
    <row r="20" spans="1:7" x14ac:dyDescent="0.25">
      <c r="A20" s="25" t="s">
        <v>186</v>
      </c>
      <c r="B20" s="26"/>
      <c r="C20" s="142"/>
      <c r="F20" s="95" t="s">
        <v>175</v>
      </c>
      <c r="G20" s="95"/>
    </row>
    <row r="21" spans="1:7" x14ac:dyDescent="0.25">
      <c r="A21" s="27" t="s">
        <v>184</v>
      </c>
      <c r="B21" s="26" t="s">
        <v>181</v>
      </c>
      <c r="C21" s="142">
        <v>0</v>
      </c>
      <c r="F21" s="95" t="s">
        <v>175</v>
      </c>
      <c r="G21" s="95"/>
    </row>
    <row r="22" spans="1:7" x14ac:dyDescent="0.25">
      <c r="A22" s="27" t="s">
        <v>185</v>
      </c>
      <c r="B22" s="26" t="s">
        <v>181</v>
      </c>
      <c r="C22" s="142">
        <v>0</v>
      </c>
      <c r="F22" s="95" t="s">
        <v>175</v>
      </c>
      <c r="G22" s="95"/>
    </row>
    <row r="23" spans="1:7" x14ac:dyDescent="0.25">
      <c r="A23" s="25" t="s">
        <v>187</v>
      </c>
      <c r="B23" s="26" t="s">
        <v>181</v>
      </c>
      <c r="C23" s="142">
        <v>4.51</v>
      </c>
      <c r="F23" s="95" t="s">
        <v>175</v>
      </c>
      <c r="G23" s="95" t="s">
        <v>486</v>
      </c>
    </row>
    <row r="24" spans="1:7" x14ac:dyDescent="0.25">
      <c r="A24" s="25" t="s">
        <v>188</v>
      </c>
      <c r="B24" s="26" t="s">
        <v>181</v>
      </c>
      <c r="C24" s="142">
        <v>50</v>
      </c>
      <c r="F24" s="95" t="s">
        <v>175</v>
      </c>
      <c r="G24" s="95"/>
    </row>
    <row r="25" spans="1:7" x14ac:dyDescent="0.25">
      <c r="A25" s="25" t="s">
        <v>189</v>
      </c>
      <c r="B25" s="26"/>
      <c r="C25" s="142"/>
      <c r="F25" s="95" t="s">
        <v>175</v>
      </c>
      <c r="G25" s="95"/>
    </row>
    <row r="26" spans="1:7" x14ac:dyDescent="0.25">
      <c r="A26" s="27" t="s">
        <v>190</v>
      </c>
      <c r="B26" s="26" t="s">
        <v>181</v>
      </c>
      <c r="C26" s="180">
        <v>1.91</v>
      </c>
      <c r="F26" s="95" t="s">
        <v>175</v>
      </c>
      <c r="G26" s="95" t="s">
        <v>487</v>
      </c>
    </row>
    <row r="27" spans="1:7" x14ac:dyDescent="0.25">
      <c r="A27" s="181" t="s">
        <v>488</v>
      </c>
      <c r="B27" s="26" t="s">
        <v>181</v>
      </c>
      <c r="C27" s="142">
        <v>0</v>
      </c>
      <c r="F27" s="95" t="s">
        <v>175</v>
      </c>
      <c r="G27" s="95" t="s">
        <v>17</v>
      </c>
    </row>
    <row r="28" spans="1:7" x14ac:dyDescent="0.25">
      <c r="A28" s="90" t="s">
        <v>191</v>
      </c>
      <c r="B28" s="29" t="s">
        <v>192</v>
      </c>
      <c r="C28" s="182">
        <f>11410+4330+372</f>
        <v>16112</v>
      </c>
      <c r="F28" s="96" t="s">
        <v>175</v>
      </c>
      <c r="G28" s="96"/>
    </row>
    <row r="29" spans="1:7" x14ac:dyDescent="0.25">
      <c r="A29" s="5"/>
      <c r="C29" s="179"/>
    </row>
    <row r="30" spans="1:7" x14ac:dyDescent="0.25">
      <c r="A30" s="50" t="s">
        <v>383</v>
      </c>
      <c r="C30" s="179"/>
    </row>
    <row r="31" spans="1:7" x14ac:dyDescent="0.25">
      <c r="A31" s="23" t="s">
        <v>255</v>
      </c>
      <c r="B31" s="24" t="s">
        <v>86</v>
      </c>
      <c r="C31" s="146">
        <v>16</v>
      </c>
      <c r="F31" s="87" t="s">
        <v>175</v>
      </c>
      <c r="G31" s="87"/>
    </row>
    <row r="32" spans="1:7" x14ac:dyDescent="0.25">
      <c r="A32" s="27" t="s">
        <v>382</v>
      </c>
      <c r="B32" s="26"/>
      <c r="C32" s="142">
        <v>13</v>
      </c>
      <c r="F32" s="88"/>
      <c r="G32" s="88"/>
    </row>
    <row r="33" spans="1:10" x14ac:dyDescent="0.25">
      <c r="A33" s="27" t="s">
        <v>226</v>
      </c>
      <c r="B33" s="26"/>
      <c r="C33" s="142">
        <v>1</v>
      </c>
      <c r="F33" s="88"/>
      <c r="G33" s="88"/>
    </row>
    <row r="34" spans="1:10" x14ac:dyDescent="0.25">
      <c r="A34" s="27" t="s">
        <v>223</v>
      </c>
      <c r="B34" s="26"/>
      <c r="C34" s="142">
        <v>2</v>
      </c>
      <c r="F34" s="88"/>
      <c r="G34" s="88"/>
    </row>
    <row r="35" spans="1:10" x14ac:dyDescent="0.25">
      <c r="A35" s="25" t="s">
        <v>193</v>
      </c>
      <c r="B35" s="26" t="s">
        <v>86</v>
      </c>
      <c r="C35" s="183">
        <v>11</v>
      </c>
      <c r="F35" s="88" t="s">
        <v>175</v>
      </c>
      <c r="G35" s="88"/>
    </row>
    <row r="36" spans="1:10" x14ac:dyDescent="0.25">
      <c r="A36" s="25" t="s">
        <v>194</v>
      </c>
      <c r="B36" s="26" t="s">
        <v>86</v>
      </c>
      <c r="C36" s="183">
        <v>1</v>
      </c>
      <c r="F36" s="88" t="s">
        <v>175</v>
      </c>
      <c r="G36" s="172"/>
    </row>
    <row r="37" spans="1:10" x14ac:dyDescent="0.25">
      <c r="A37" s="25" t="s">
        <v>195</v>
      </c>
      <c r="B37" s="26" t="s">
        <v>86</v>
      </c>
      <c r="C37" s="183">
        <v>10</v>
      </c>
      <c r="F37" s="88" t="s">
        <v>175</v>
      </c>
      <c r="G37" s="88"/>
    </row>
    <row r="38" spans="1:10" x14ac:dyDescent="0.25">
      <c r="A38" s="25" t="s">
        <v>254</v>
      </c>
      <c r="B38" s="26" t="s">
        <v>86</v>
      </c>
      <c r="C38" s="183">
        <v>0</v>
      </c>
      <c r="F38" s="88" t="s">
        <v>175</v>
      </c>
      <c r="G38" s="88"/>
    </row>
    <row r="39" spans="1:10" x14ac:dyDescent="0.25">
      <c r="A39" s="90" t="s">
        <v>196</v>
      </c>
      <c r="B39" s="29" t="s">
        <v>86</v>
      </c>
      <c r="C39" s="184">
        <f>36+9+1</f>
        <v>46</v>
      </c>
      <c r="F39" s="89" t="s">
        <v>175</v>
      </c>
      <c r="G39" s="89"/>
    </row>
    <row r="40" spans="1:10" x14ac:dyDescent="0.25">
      <c r="C40" s="35"/>
    </row>
    <row r="41" spans="1:10" x14ac:dyDescent="0.25">
      <c r="C41" s="35"/>
    </row>
    <row r="42" spans="1:10" x14ac:dyDescent="0.25">
      <c r="C42" s="175"/>
      <c r="D42" s="247" t="s">
        <v>197</v>
      </c>
      <c r="E42" s="247"/>
      <c r="F42" s="247"/>
      <c r="G42" s="249" t="s">
        <v>157</v>
      </c>
      <c r="H42" s="249" t="s">
        <v>158</v>
      </c>
    </row>
    <row r="43" spans="1:10" x14ac:dyDescent="0.25">
      <c r="A43" s="19" t="s">
        <v>325</v>
      </c>
      <c r="C43" s="185"/>
      <c r="D43" s="248"/>
      <c r="E43" s="248"/>
      <c r="F43" s="248"/>
      <c r="G43" s="250"/>
      <c r="H43" s="250"/>
    </row>
    <row r="44" spans="1:10" ht="15.75" x14ac:dyDescent="0.25">
      <c r="A44" s="97" t="s">
        <v>198</v>
      </c>
      <c r="B44" s="24"/>
      <c r="C44" s="186" t="s">
        <v>489</v>
      </c>
      <c r="D44" s="244"/>
      <c r="E44" s="244"/>
      <c r="F44" s="244"/>
      <c r="G44" s="24"/>
      <c r="H44" s="68"/>
      <c r="J44" s="87" t="s">
        <v>175</v>
      </c>
    </row>
    <row r="45" spans="1:10" x14ac:dyDescent="0.25">
      <c r="A45" s="98" t="s">
        <v>199</v>
      </c>
      <c r="B45" s="26" t="s">
        <v>159</v>
      </c>
      <c r="C45" s="26">
        <v>0</v>
      </c>
      <c r="D45" s="26">
        <v>0</v>
      </c>
      <c r="E45" s="26">
        <v>0</v>
      </c>
      <c r="F45" s="26">
        <v>0</v>
      </c>
      <c r="G45" s="26"/>
      <c r="H45" s="70"/>
      <c r="J45" s="88" t="s">
        <v>175</v>
      </c>
    </row>
    <row r="46" spans="1:10" x14ac:dyDescent="0.25">
      <c r="A46" s="98" t="s">
        <v>200</v>
      </c>
      <c r="B46" s="26" t="s">
        <v>201</v>
      </c>
      <c r="C46" s="26">
        <v>0</v>
      </c>
      <c r="D46" s="26">
        <v>0</v>
      </c>
      <c r="E46" s="26">
        <v>0</v>
      </c>
      <c r="F46" s="26">
        <v>0</v>
      </c>
      <c r="G46" s="26"/>
      <c r="H46" s="70"/>
      <c r="J46" s="88" t="s">
        <v>175</v>
      </c>
    </row>
    <row r="47" spans="1:10" x14ac:dyDescent="0.25">
      <c r="A47" s="98" t="s">
        <v>202</v>
      </c>
      <c r="B47" s="26" t="s">
        <v>201</v>
      </c>
      <c r="C47" s="26">
        <v>138.12</v>
      </c>
      <c r="D47" s="26">
        <v>30690</v>
      </c>
      <c r="E47" s="26">
        <v>30690</v>
      </c>
      <c r="F47" s="26">
        <v>116849.52</v>
      </c>
      <c r="G47" s="26">
        <v>116849.52</v>
      </c>
      <c r="H47" s="70">
        <v>0</v>
      </c>
      <c r="J47" s="88" t="s">
        <v>175</v>
      </c>
    </row>
    <row r="48" spans="1:10" x14ac:dyDescent="0.25">
      <c r="A48" s="98" t="s">
        <v>203</v>
      </c>
      <c r="B48" s="26" t="s">
        <v>201</v>
      </c>
      <c r="C48" s="26">
        <v>83.5</v>
      </c>
      <c r="D48" s="26">
        <v>60480</v>
      </c>
      <c r="E48" s="26">
        <v>60480</v>
      </c>
      <c r="F48" s="26">
        <v>74962.13</v>
      </c>
      <c r="G48" s="26">
        <v>74962.13</v>
      </c>
      <c r="H48" s="70">
        <v>0</v>
      </c>
      <c r="J48" s="88" t="s">
        <v>175</v>
      </c>
    </row>
    <row r="49" spans="1:10" x14ac:dyDescent="0.25">
      <c r="A49" s="98" t="s">
        <v>204</v>
      </c>
      <c r="B49" s="26" t="s">
        <v>201</v>
      </c>
      <c r="C49" s="26">
        <v>230.32</v>
      </c>
      <c r="D49" s="26">
        <v>171480</v>
      </c>
      <c r="E49" s="26">
        <v>171480</v>
      </c>
      <c r="F49" s="26">
        <v>192388.6</v>
      </c>
      <c r="G49" s="26">
        <v>192388.6</v>
      </c>
      <c r="H49" s="70">
        <v>0</v>
      </c>
      <c r="J49" s="89" t="s">
        <v>175</v>
      </c>
    </row>
    <row r="50" spans="1:10" x14ac:dyDescent="0.25">
      <c r="A50" s="98" t="s">
        <v>205</v>
      </c>
      <c r="B50" s="26" t="s">
        <v>201</v>
      </c>
      <c r="C50" s="26">
        <v>0</v>
      </c>
      <c r="D50" s="26">
        <v>0</v>
      </c>
      <c r="E50" s="26">
        <v>0</v>
      </c>
      <c r="F50" s="26">
        <v>0</v>
      </c>
      <c r="G50" s="26"/>
      <c r="H50" s="70"/>
      <c r="J50" s="87" t="s">
        <v>175</v>
      </c>
    </row>
    <row r="51" spans="1:10" x14ac:dyDescent="0.25">
      <c r="A51" s="98" t="s">
        <v>206</v>
      </c>
      <c r="B51" s="26" t="s">
        <v>201</v>
      </c>
      <c r="C51" s="26">
        <v>0</v>
      </c>
      <c r="D51" s="26">
        <v>0</v>
      </c>
      <c r="E51" s="26">
        <v>0</v>
      </c>
      <c r="F51" s="26">
        <v>0</v>
      </c>
      <c r="G51" s="26"/>
      <c r="H51" s="70"/>
      <c r="J51" s="88" t="s">
        <v>175</v>
      </c>
    </row>
    <row r="52" spans="1:10" x14ac:dyDescent="0.25">
      <c r="A52" s="13" t="s">
        <v>257</v>
      </c>
      <c r="B52" s="26"/>
      <c r="C52" s="26"/>
      <c r="D52" s="26"/>
      <c r="E52" s="26"/>
      <c r="F52" s="26"/>
      <c r="G52" s="26"/>
      <c r="H52" s="70"/>
      <c r="J52" s="88" t="s">
        <v>175</v>
      </c>
    </row>
    <row r="53" spans="1:10" x14ac:dyDescent="0.25">
      <c r="A53" s="98" t="s">
        <v>258</v>
      </c>
      <c r="B53" s="26" t="s">
        <v>201</v>
      </c>
      <c r="C53" s="26">
        <v>0</v>
      </c>
      <c r="D53" s="26">
        <v>0</v>
      </c>
      <c r="E53" s="26">
        <v>0</v>
      </c>
      <c r="F53" s="26">
        <v>0</v>
      </c>
      <c r="G53" s="26"/>
      <c r="H53" s="70"/>
      <c r="J53" s="88" t="s">
        <v>175</v>
      </c>
    </row>
    <row r="54" spans="1:10" x14ac:dyDescent="0.25">
      <c r="A54" s="98" t="s">
        <v>245</v>
      </c>
      <c r="B54" s="26" t="s">
        <v>201</v>
      </c>
      <c r="C54" s="26">
        <v>11.6</v>
      </c>
      <c r="D54" s="26">
        <v>260</v>
      </c>
      <c r="E54" s="26">
        <v>260</v>
      </c>
      <c r="F54" s="26">
        <v>2958</v>
      </c>
      <c r="G54" s="26">
        <v>2958</v>
      </c>
      <c r="H54" s="70">
        <v>0</v>
      </c>
      <c r="J54" s="88" t="s">
        <v>175</v>
      </c>
    </row>
    <row r="55" spans="1:10" x14ac:dyDescent="0.25">
      <c r="A55" s="98" t="s">
        <v>259</v>
      </c>
      <c r="B55" s="26" t="s">
        <v>201</v>
      </c>
      <c r="C55" s="26">
        <v>0</v>
      </c>
      <c r="D55" s="26">
        <v>0</v>
      </c>
      <c r="E55" s="26">
        <v>0</v>
      </c>
      <c r="F55" s="26">
        <v>0</v>
      </c>
      <c r="G55" s="26"/>
      <c r="H55" s="70"/>
      <c r="J55" s="88" t="s">
        <v>175</v>
      </c>
    </row>
    <row r="56" spans="1:10" x14ac:dyDescent="0.25">
      <c r="A56" s="98" t="s">
        <v>260</v>
      </c>
      <c r="B56" s="26" t="s">
        <v>201</v>
      </c>
      <c r="C56" s="26">
        <v>0</v>
      </c>
      <c r="D56" s="26">
        <v>0</v>
      </c>
      <c r="E56" s="26">
        <v>0</v>
      </c>
      <c r="F56" s="26">
        <v>0</v>
      </c>
      <c r="G56" s="26"/>
      <c r="H56" s="70"/>
      <c r="J56" s="88" t="s">
        <v>175</v>
      </c>
    </row>
    <row r="57" spans="1:10" x14ac:dyDescent="0.25">
      <c r="A57" s="98" t="s">
        <v>261</v>
      </c>
      <c r="B57" s="26" t="s">
        <v>201</v>
      </c>
      <c r="C57" s="26">
        <v>0</v>
      </c>
      <c r="D57" s="26">
        <v>0</v>
      </c>
      <c r="E57" s="26">
        <v>0</v>
      </c>
      <c r="F57" s="26">
        <v>0</v>
      </c>
      <c r="G57" s="26"/>
      <c r="H57" s="70"/>
      <c r="J57" s="88" t="s">
        <v>175</v>
      </c>
    </row>
    <row r="58" spans="1:10" x14ac:dyDescent="0.25">
      <c r="A58" s="13" t="s">
        <v>262</v>
      </c>
      <c r="B58" s="26"/>
      <c r="C58" s="26"/>
      <c r="D58" s="26"/>
      <c r="E58" s="26"/>
      <c r="F58" s="26"/>
      <c r="G58" s="26"/>
      <c r="H58" s="70"/>
      <c r="J58" s="88" t="s">
        <v>175</v>
      </c>
    </row>
    <row r="59" spans="1:10" x14ac:dyDescent="0.25">
      <c r="A59" s="98" t="s">
        <v>263</v>
      </c>
      <c r="B59" s="26" t="s">
        <v>201</v>
      </c>
      <c r="C59" s="26">
        <v>0</v>
      </c>
      <c r="D59" s="26">
        <v>0</v>
      </c>
      <c r="E59" s="26">
        <v>0</v>
      </c>
      <c r="F59" s="26">
        <v>0</v>
      </c>
      <c r="G59" s="26"/>
      <c r="H59" s="70"/>
      <c r="J59" s="88" t="s">
        <v>175</v>
      </c>
    </row>
    <row r="60" spans="1:10" x14ac:dyDescent="0.25">
      <c r="A60" s="98" t="s">
        <v>264</v>
      </c>
      <c r="B60" s="26" t="s">
        <v>201</v>
      </c>
      <c r="C60" s="26">
        <v>0</v>
      </c>
      <c r="D60" s="26">
        <v>0</v>
      </c>
      <c r="E60" s="26">
        <v>0</v>
      </c>
      <c r="F60" s="26">
        <v>0</v>
      </c>
      <c r="G60" s="26"/>
      <c r="H60" s="70"/>
      <c r="J60" s="88" t="s">
        <v>175</v>
      </c>
    </row>
    <row r="61" spans="1:10" x14ac:dyDescent="0.25">
      <c r="A61" s="98" t="s">
        <v>265</v>
      </c>
      <c r="B61" s="26" t="s">
        <v>201</v>
      </c>
      <c r="C61" s="26">
        <v>0</v>
      </c>
      <c r="D61" s="26">
        <v>0</v>
      </c>
      <c r="E61" s="26">
        <v>0</v>
      </c>
      <c r="F61" s="26">
        <v>0</v>
      </c>
      <c r="G61" s="26"/>
      <c r="H61" s="70"/>
      <c r="J61" s="88" t="s">
        <v>175</v>
      </c>
    </row>
    <row r="62" spans="1:10" x14ac:dyDescent="0.25">
      <c r="A62" s="13" t="s">
        <v>289</v>
      </c>
      <c r="B62" s="26"/>
      <c r="C62" s="26"/>
      <c r="D62" s="26"/>
      <c r="E62" s="26"/>
      <c r="F62" s="26"/>
      <c r="G62" s="26"/>
      <c r="H62" s="70"/>
      <c r="J62" s="88" t="s">
        <v>175</v>
      </c>
    </row>
    <row r="63" spans="1:10" x14ac:dyDescent="0.25">
      <c r="A63" s="98" t="s">
        <v>290</v>
      </c>
      <c r="B63" s="26" t="s">
        <v>201</v>
      </c>
      <c r="C63" s="26">
        <v>0</v>
      </c>
      <c r="D63" s="26">
        <v>0</v>
      </c>
      <c r="E63" s="26">
        <v>0</v>
      </c>
      <c r="F63" s="26">
        <v>0</v>
      </c>
      <c r="G63" s="26"/>
      <c r="H63" s="70"/>
      <c r="J63" s="88" t="s">
        <v>175</v>
      </c>
    </row>
    <row r="64" spans="1:10" x14ac:dyDescent="0.25">
      <c r="A64" s="98" t="s">
        <v>291</v>
      </c>
      <c r="B64" s="26" t="s">
        <v>201</v>
      </c>
      <c r="C64" s="26">
        <v>0</v>
      </c>
      <c r="D64" s="26">
        <v>0</v>
      </c>
      <c r="E64" s="26">
        <v>0</v>
      </c>
      <c r="F64" s="26">
        <v>0</v>
      </c>
      <c r="G64" s="26"/>
      <c r="H64" s="70"/>
      <c r="J64" s="88" t="s">
        <v>175</v>
      </c>
    </row>
    <row r="65" spans="1:10" x14ac:dyDescent="0.25">
      <c r="A65" s="13" t="s">
        <v>266</v>
      </c>
      <c r="B65" s="26"/>
      <c r="C65" s="26"/>
      <c r="D65" s="26"/>
      <c r="E65" s="26"/>
      <c r="F65" s="26"/>
      <c r="G65" s="26"/>
      <c r="H65" s="70"/>
      <c r="J65" s="88" t="s">
        <v>175</v>
      </c>
    </row>
    <row r="66" spans="1:10" x14ac:dyDescent="0.25">
      <c r="A66" s="98" t="s">
        <v>246</v>
      </c>
      <c r="B66" s="26" t="s">
        <v>201</v>
      </c>
      <c r="C66" s="26">
        <v>0</v>
      </c>
      <c r="D66" s="26">
        <v>0</v>
      </c>
      <c r="E66" s="26">
        <v>0</v>
      </c>
      <c r="F66" s="26">
        <v>0</v>
      </c>
      <c r="G66" s="26"/>
      <c r="H66" s="70"/>
      <c r="J66" s="89" t="s">
        <v>175</v>
      </c>
    </row>
    <row r="67" spans="1:10" x14ac:dyDescent="0.25">
      <c r="A67" s="98" t="s">
        <v>256</v>
      </c>
      <c r="B67" s="26" t="s">
        <v>201</v>
      </c>
      <c r="C67" s="26">
        <v>0</v>
      </c>
      <c r="D67" s="26">
        <v>0</v>
      </c>
      <c r="E67" s="26">
        <v>0</v>
      </c>
      <c r="F67" s="26">
        <v>0</v>
      </c>
      <c r="G67" s="26"/>
      <c r="H67" s="70"/>
      <c r="J67" s="87" t="s">
        <v>175</v>
      </c>
    </row>
    <row r="68" spans="1:10" x14ac:dyDescent="0.25">
      <c r="A68" s="98" t="s">
        <v>247</v>
      </c>
      <c r="B68" s="26" t="s">
        <v>201</v>
      </c>
      <c r="C68" s="26">
        <v>0</v>
      </c>
      <c r="D68" s="26">
        <v>0</v>
      </c>
      <c r="E68" s="26">
        <v>0</v>
      </c>
      <c r="F68" s="26">
        <v>0</v>
      </c>
      <c r="G68" s="26"/>
      <c r="H68" s="70"/>
      <c r="J68" s="88" t="s">
        <v>175</v>
      </c>
    </row>
    <row r="69" spans="1:10" x14ac:dyDescent="0.25">
      <c r="A69" s="98" t="s">
        <v>384</v>
      </c>
      <c r="B69" s="26" t="s">
        <v>201</v>
      </c>
      <c r="C69" s="26">
        <v>0</v>
      </c>
      <c r="D69" s="26">
        <v>0</v>
      </c>
      <c r="E69" s="26">
        <v>0</v>
      </c>
      <c r="F69" s="26">
        <v>0</v>
      </c>
      <c r="G69" s="26"/>
      <c r="H69" s="70"/>
      <c r="J69" s="88" t="s">
        <v>175</v>
      </c>
    </row>
    <row r="70" spans="1:10" x14ac:dyDescent="0.25">
      <c r="A70" s="98" t="s">
        <v>490</v>
      </c>
      <c r="B70" s="26" t="s">
        <v>385</v>
      </c>
      <c r="C70" s="187">
        <v>208.95</v>
      </c>
      <c r="D70" s="26">
        <v>1923490</v>
      </c>
      <c r="E70" s="26">
        <v>1923490</v>
      </c>
      <c r="F70" s="26">
        <v>1589064.75</v>
      </c>
      <c r="G70" s="26">
        <v>129713.75</v>
      </c>
      <c r="H70" s="70">
        <v>1459351</v>
      </c>
      <c r="J70" s="88"/>
    </row>
    <row r="71" spans="1:10" x14ac:dyDescent="0.25">
      <c r="A71" s="13" t="s">
        <v>207</v>
      </c>
      <c r="B71" s="26"/>
      <c r="C71" s="26"/>
      <c r="D71" s="26"/>
      <c r="E71" s="26"/>
      <c r="F71" s="26"/>
      <c r="G71" s="26"/>
      <c r="H71" s="70"/>
      <c r="J71" s="88" t="s">
        <v>175</v>
      </c>
    </row>
    <row r="72" spans="1:10" x14ac:dyDescent="0.25">
      <c r="A72" s="98" t="s">
        <v>267</v>
      </c>
      <c r="B72" s="26" t="s">
        <v>201</v>
      </c>
      <c r="C72" s="26">
        <v>0</v>
      </c>
      <c r="D72" s="26">
        <v>1590</v>
      </c>
      <c r="E72" s="26">
        <v>1590</v>
      </c>
      <c r="F72" s="26">
        <v>0</v>
      </c>
      <c r="G72" s="26">
        <v>0</v>
      </c>
      <c r="H72" s="70">
        <v>0</v>
      </c>
      <c r="J72" s="88" t="s">
        <v>175</v>
      </c>
    </row>
    <row r="73" spans="1:10" x14ac:dyDescent="0.25">
      <c r="A73" s="98" t="s">
        <v>248</v>
      </c>
      <c r="B73" s="26" t="s">
        <v>201</v>
      </c>
      <c r="C73" s="26">
        <v>0.32</v>
      </c>
      <c r="D73" s="26">
        <v>0</v>
      </c>
      <c r="E73" s="26">
        <v>0</v>
      </c>
      <c r="F73" s="26">
        <v>480</v>
      </c>
      <c r="G73" s="26">
        <v>463</v>
      </c>
      <c r="H73" s="70">
        <v>17</v>
      </c>
      <c r="J73" s="88" t="s">
        <v>175</v>
      </c>
    </row>
    <row r="74" spans="1:10" x14ac:dyDescent="0.25">
      <c r="A74" s="98" t="s">
        <v>268</v>
      </c>
      <c r="B74" s="26" t="s">
        <v>269</v>
      </c>
      <c r="C74" s="26">
        <v>8.84</v>
      </c>
      <c r="D74" s="26">
        <v>38510</v>
      </c>
      <c r="E74" s="26">
        <v>38510</v>
      </c>
      <c r="F74" s="26">
        <v>36518.04</v>
      </c>
      <c r="G74" s="26">
        <v>36128.04</v>
      </c>
      <c r="H74" s="70">
        <v>390</v>
      </c>
      <c r="J74" s="88" t="s">
        <v>175</v>
      </c>
    </row>
    <row r="75" spans="1:10" x14ac:dyDescent="0.25">
      <c r="A75" s="98" t="s">
        <v>270</v>
      </c>
      <c r="B75" s="26" t="s">
        <v>201</v>
      </c>
      <c r="C75" s="26">
        <v>0.84</v>
      </c>
      <c r="D75" s="26">
        <v>12280</v>
      </c>
      <c r="E75" s="26">
        <v>12280</v>
      </c>
      <c r="F75" s="26">
        <v>2449.44</v>
      </c>
      <c r="G75" s="26">
        <v>2337.44</v>
      </c>
      <c r="H75" s="70">
        <v>115</v>
      </c>
      <c r="J75" s="88" t="s">
        <v>175</v>
      </c>
    </row>
    <row r="76" spans="1:10" x14ac:dyDescent="0.25">
      <c r="A76" s="98" t="s">
        <v>249</v>
      </c>
      <c r="B76" s="26" t="s">
        <v>201</v>
      </c>
      <c r="C76" s="26">
        <v>2.77</v>
      </c>
      <c r="D76" s="26">
        <v>19340</v>
      </c>
      <c r="E76" s="26">
        <v>19340</v>
      </c>
      <c r="F76" s="26">
        <v>8544.76</v>
      </c>
      <c r="G76" s="26">
        <v>8404.76</v>
      </c>
      <c r="H76" s="70">
        <v>140</v>
      </c>
      <c r="J76" s="88" t="s">
        <v>175</v>
      </c>
    </row>
    <row r="77" spans="1:10" x14ac:dyDescent="0.25">
      <c r="A77" s="98" t="s">
        <v>271</v>
      </c>
      <c r="B77" s="26" t="s">
        <v>201</v>
      </c>
      <c r="C77" s="26">
        <v>7.57</v>
      </c>
      <c r="D77" s="26">
        <v>44250</v>
      </c>
      <c r="E77" s="26">
        <v>44250</v>
      </c>
      <c r="F77" s="26">
        <v>38476.42</v>
      </c>
      <c r="G77" s="26">
        <v>38476.42</v>
      </c>
      <c r="H77" s="70">
        <v>0</v>
      </c>
      <c r="J77" s="88" t="s">
        <v>175</v>
      </c>
    </row>
    <row r="78" spans="1:10" x14ac:dyDescent="0.25">
      <c r="A78" s="98" t="s">
        <v>272</v>
      </c>
      <c r="B78" s="26" t="s">
        <v>201</v>
      </c>
      <c r="C78" s="26">
        <v>8.82</v>
      </c>
      <c r="D78" s="26">
        <v>78530</v>
      </c>
      <c r="E78" s="26">
        <v>78530</v>
      </c>
      <c r="F78" s="26">
        <v>46734.98</v>
      </c>
      <c r="G78" s="26">
        <v>46734.98</v>
      </c>
      <c r="H78" s="70">
        <v>0</v>
      </c>
      <c r="J78" s="88" t="s">
        <v>175</v>
      </c>
    </row>
    <row r="79" spans="1:10" x14ac:dyDescent="0.25">
      <c r="A79" s="98" t="s">
        <v>273</v>
      </c>
      <c r="B79" s="26" t="s">
        <v>201</v>
      </c>
      <c r="C79" s="26">
        <v>1.55</v>
      </c>
      <c r="D79" s="26">
        <v>0</v>
      </c>
      <c r="E79" s="26">
        <v>0</v>
      </c>
      <c r="F79" s="26">
        <v>3351.15</v>
      </c>
      <c r="G79" s="26">
        <v>3351.15</v>
      </c>
      <c r="H79" s="70">
        <v>0</v>
      </c>
      <c r="J79" s="88" t="s">
        <v>175</v>
      </c>
    </row>
    <row r="80" spans="1:10" x14ac:dyDescent="0.25">
      <c r="A80" s="98" t="s">
        <v>274</v>
      </c>
      <c r="B80" s="26" t="s">
        <v>201</v>
      </c>
      <c r="C80" s="26">
        <v>2.0499999999999998</v>
      </c>
      <c r="D80" s="26">
        <v>19850</v>
      </c>
      <c r="E80" s="26">
        <v>19850</v>
      </c>
      <c r="F80" s="26">
        <v>2947.39</v>
      </c>
      <c r="G80" s="26">
        <v>2947.39</v>
      </c>
      <c r="H80" s="70">
        <v>0</v>
      </c>
      <c r="J80" s="88" t="s">
        <v>175</v>
      </c>
    </row>
    <row r="81" spans="1:10" x14ac:dyDescent="0.25">
      <c r="A81" s="98" t="s">
        <v>275</v>
      </c>
      <c r="B81" s="26" t="s">
        <v>201</v>
      </c>
      <c r="C81" s="26">
        <v>0</v>
      </c>
      <c r="D81" s="26">
        <v>0</v>
      </c>
      <c r="E81" s="26">
        <v>0</v>
      </c>
      <c r="F81" s="26">
        <v>0</v>
      </c>
      <c r="G81" s="26">
        <v>0</v>
      </c>
      <c r="H81" s="70"/>
      <c r="J81" s="88" t="s">
        <v>175</v>
      </c>
    </row>
    <row r="82" spans="1:10" x14ac:dyDescent="0.25">
      <c r="A82" s="98" t="s">
        <v>276</v>
      </c>
      <c r="B82" s="26" t="s">
        <v>201</v>
      </c>
      <c r="C82" s="26">
        <v>0</v>
      </c>
      <c r="D82" s="26">
        <v>0</v>
      </c>
      <c r="E82" s="26">
        <v>0</v>
      </c>
      <c r="F82" s="26">
        <v>0</v>
      </c>
      <c r="G82" s="26">
        <v>0</v>
      </c>
      <c r="H82" s="70"/>
      <c r="J82" s="88" t="s">
        <v>175</v>
      </c>
    </row>
    <row r="83" spans="1:10" x14ac:dyDescent="0.25">
      <c r="A83" s="98" t="s">
        <v>277</v>
      </c>
      <c r="B83" s="26" t="s">
        <v>201</v>
      </c>
      <c r="C83" s="26">
        <v>0</v>
      </c>
      <c r="D83" s="26">
        <v>0</v>
      </c>
      <c r="E83" s="26">
        <v>0</v>
      </c>
      <c r="F83" s="26">
        <v>0</v>
      </c>
      <c r="G83" s="26">
        <v>0</v>
      </c>
      <c r="H83" s="70"/>
      <c r="J83" s="88" t="s">
        <v>175</v>
      </c>
    </row>
    <row r="84" spans="1:10" x14ac:dyDescent="0.25">
      <c r="A84" s="98" t="s">
        <v>278</v>
      </c>
      <c r="B84" s="26" t="s">
        <v>201</v>
      </c>
      <c r="C84" s="26">
        <v>3.7</v>
      </c>
      <c r="D84" s="26">
        <v>5100</v>
      </c>
      <c r="E84" s="26">
        <v>5100</v>
      </c>
      <c r="F84" s="26">
        <v>6243.75</v>
      </c>
      <c r="G84" s="26">
        <v>4843.75</v>
      </c>
      <c r="H84" s="70">
        <v>1400</v>
      </c>
      <c r="J84" s="88" t="s">
        <v>175</v>
      </c>
    </row>
    <row r="85" spans="1:10" x14ac:dyDescent="0.25">
      <c r="A85" s="98" t="s">
        <v>279</v>
      </c>
      <c r="B85" s="26" t="s">
        <v>201</v>
      </c>
      <c r="C85" s="26">
        <v>0.77</v>
      </c>
      <c r="D85" s="26">
        <v>7380</v>
      </c>
      <c r="E85" s="26">
        <v>7380</v>
      </c>
      <c r="F85" s="26">
        <v>1819.13</v>
      </c>
      <c r="G85" s="26">
        <v>1709.13</v>
      </c>
      <c r="H85" s="70">
        <v>110</v>
      </c>
      <c r="J85" s="88" t="s">
        <v>175</v>
      </c>
    </row>
    <row r="86" spans="1:10" x14ac:dyDescent="0.25">
      <c r="A86" s="98" t="s">
        <v>280</v>
      </c>
      <c r="B86" s="26" t="s">
        <v>201</v>
      </c>
      <c r="C86" s="26">
        <v>0</v>
      </c>
      <c r="D86" s="26">
        <v>0</v>
      </c>
      <c r="E86" s="26">
        <v>0</v>
      </c>
      <c r="F86" s="26">
        <v>0</v>
      </c>
      <c r="G86" s="26">
        <v>0</v>
      </c>
      <c r="H86" s="70"/>
      <c r="J86" s="88" t="s">
        <v>175</v>
      </c>
    </row>
    <row r="87" spans="1:10" x14ac:dyDescent="0.25">
      <c r="A87" s="98" t="s">
        <v>281</v>
      </c>
      <c r="B87" s="26" t="s">
        <v>201</v>
      </c>
      <c r="C87" s="26">
        <v>2.68</v>
      </c>
      <c r="D87" s="26">
        <v>1000</v>
      </c>
      <c r="E87" s="26">
        <v>1000</v>
      </c>
      <c r="F87" s="26">
        <v>2514.5100000000002</v>
      </c>
      <c r="G87" s="26">
        <v>2499.5100000000002</v>
      </c>
      <c r="H87" s="70">
        <v>15</v>
      </c>
      <c r="J87" s="88" t="s">
        <v>175</v>
      </c>
    </row>
    <row r="88" spans="1:10" x14ac:dyDescent="0.25">
      <c r="A88" s="98" t="s">
        <v>282</v>
      </c>
      <c r="B88" s="26" t="s">
        <v>201</v>
      </c>
      <c r="C88" s="26">
        <v>0</v>
      </c>
      <c r="D88" s="26">
        <v>0</v>
      </c>
      <c r="E88" s="26">
        <v>0</v>
      </c>
      <c r="F88" s="26">
        <v>0</v>
      </c>
      <c r="G88" s="26">
        <v>0</v>
      </c>
      <c r="H88" s="70"/>
      <c r="J88" s="88" t="s">
        <v>175</v>
      </c>
    </row>
    <row r="89" spans="1:10" x14ac:dyDescent="0.25">
      <c r="A89" s="98" t="s">
        <v>283</v>
      </c>
      <c r="B89" s="26" t="s">
        <v>201</v>
      </c>
      <c r="C89" s="26">
        <v>0</v>
      </c>
      <c r="D89" s="26">
        <v>0</v>
      </c>
      <c r="E89" s="26">
        <v>0</v>
      </c>
      <c r="F89" s="26">
        <v>634</v>
      </c>
      <c r="G89" s="26">
        <v>634</v>
      </c>
      <c r="H89" s="70">
        <v>0</v>
      </c>
      <c r="J89" s="88" t="s">
        <v>175</v>
      </c>
    </row>
    <row r="90" spans="1:10" x14ac:dyDescent="0.25">
      <c r="A90" s="98" t="s">
        <v>284</v>
      </c>
      <c r="B90" s="26" t="s">
        <v>201</v>
      </c>
      <c r="C90" s="26">
        <v>0</v>
      </c>
      <c r="D90" s="26">
        <v>0</v>
      </c>
      <c r="E90" s="26">
        <v>0</v>
      </c>
      <c r="F90" s="26">
        <v>0</v>
      </c>
      <c r="G90" s="26">
        <v>0</v>
      </c>
      <c r="H90" s="70"/>
      <c r="J90" s="88" t="s">
        <v>175</v>
      </c>
    </row>
    <row r="91" spans="1:10" x14ac:dyDescent="0.25">
      <c r="A91" s="98" t="s">
        <v>285</v>
      </c>
      <c r="B91" s="26" t="s">
        <v>201</v>
      </c>
      <c r="C91" s="26">
        <v>0</v>
      </c>
      <c r="D91" s="26">
        <v>0</v>
      </c>
      <c r="E91" s="26">
        <v>0</v>
      </c>
      <c r="F91" s="26">
        <v>0</v>
      </c>
      <c r="G91" s="26">
        <v>0</v>
      </c>
      <c r="H91" s="70"/>
      <c r="J91" s="88" t="s">
        <v>175</v>
      </c>
    </row>
    <row r="92" spans="1:10" x14ac:dyDescent="0.25">
      <c r="A92" s="98" t="s">
        <v>286</v>
      </c>
      <c r="B92" s="26" t="s">
        <v>201</v>
      </c>
      <c r="C92" s="26">
        <v>0</v>
      </c>
      <c r="D92" s="26">
        <v>0</v>
      </c>
      <c r="E92" s="26">
        <v>0</v>
      </c>
      <c r="F92" s="26">
        <v>0</v>
      </c>
      <c r="G92" s="26">
        <v>0</v>
      </c>
      <c r="H92" s="70"/>
      <c r="J92" s="88" t="s">
        <v>175</v>
      </c>
    </row>
    <row r="93" spans="1:10" x14ac:dyDescent="0.25">
      <c r="A93" s="98" t="s">
        <v>287</v>
      </c>
      <c r="B93" s="26" t="s">
        <v>201</v>
      </c>
      <c r="C93" s="26">
        <v>0</v>
      </c>
      <c r="D93" s="26">
        <v>0</v>
      </c>
      <c r="E93" s="26">
        <v>0</v>
      </c>
      <c r="F93" s="26">
        <v>0</v>
      </c>
      <c r="G93" s="26">
        <v>0</v>
      </c>
      <c r="H93" s="70"/>
      <c r="J93" s="88" t="s">
        <v>175</v>
      </c>
    </row>
    <row r="94" spans="1:10" x14ac:dyDescent="0.25">
      <c r="A94" s="103" t="s">
        <v>288</v>
      </c>
      <c r="B94" s="104" t="s">
        <v>201</v>
      </c>
      <c r="C94" s="104">
        <v>0</v>
      </c>
      <c r="D94" s="104">
        <v>0</v>
      </c>
      <c r="E94" s="104">
        <v>0</v>
      </c>
      <c r="F94" s="104">
        <v>0</v>
      </c>
      <c r="G94" s="104">
        <v>0</v>
      </c>
      <c r="H94" s="105"/>
      <c r="J94" s="89" t="s">
        <v>175</v>
      </c>
    </row>
    <row r="95" spans="1:10" x14ac:dyDescent="0.25">
      <c r="C95" s="19">
        <f>SUM(C45:C94)</f>
        <v>712.40000000000009</v>
      </c>
    </row>
    <row r="97" spans="1:10" x14ac:dyDescent="0.25">
      <c r="A97" s="10" t="s">
        <v>208</v>
      </c>
      <c r="B97" s="24"/>
      <c r="C97" s="11" t="s">
        <v>308</v>
      </c>
      <c r="D97" s="251" t="s">
        <v>491</v>
      </c>
      <c r="E97" s="251"/>
      <c r="F97" s="251"/>
      <c r="G97" s="11" t="s">
        <v>402</v>
      </c>
      <c r="H97" s="12" t="s">
        <v>403</v>
      </c>
      <c r="J97" s="87"/>
    </row>
    <row r="98" spans="1:10" x14ac:dyDescent="0.25">
      <c r="A98" s="98" t="s">
        <v>250</v>
      </c>
      <c r="B98" s="26" t="s">
        <v>307</v>
      </c>
      <c r="C98" s="26">
        <v>946</v>
      </c>
      <c r="D98" s="171">
        <v>10518</v>
      </c>
      <c r="E98" s="171"/>
      <c r="F98" s="188">
        <v>12110</v>
      </c>
      <c r="G98" s="26">
        <v>10760</v>
      </c>
      <c r="H98" s="70">
        <v>1350</v>
      </c>
      <c r="J98" s="87" t="s">
        <v>175</v>
      </c>
    </row>
    <row r="99" spans="1:10" x14ac:dyDescent="0.25">
      <c r="A99" s="98" t="s">
        <v>292</v>
      </c>
      <c r="B99" s="26" t="s">
        <v>307</v>
      </c>
      <c r="C99" s="26">
        <v>0</v>
      </c>
      <c r="D99" s="173"/>
      <c r="E99" s="173"/>
      <c r="F99" s="188"/>
      <c r="G99" s="26"/>
      <c r="H99" s="70"/>
      <c r="J99" s="88" t="s">
        <v>175</v>
      </c>
    </row>
    <row r="100" spans="1:10" x14ac:dyDescent="0.25">
      <c r="A100" s="98" t="s">
        <v>293</v>
      </c>
      <c r="B100" s="26" t="s">
        <v>307</v>
      </c>
      <c r="C100" s="26">
        <v>0</v>
      </c>
      <c r="D100" s="173"/>
      <c r="E100" s="173"/>
      <c r="F100" s="188"/>
      <c r="G100" s="26"/>
      <c r="H100" s="70"/>
      <c r="J100" s="88" t="s">
        <v>175</v>
      </c>
    </row>
    <row r="101" spans="1:10" x14ac:dyDescent="0.25">
      <c r="A101" s="98" t="s">
        <v>294</v>
      </c>
      <c r="B101" s="26" t="s">
        <v>307</v>
      </c>
      <c r="C101" s="26">
        <v>0</v>
      </c>
      <c r="D101" s="173"/>
      <c r="E101" s="173"/>
      <c r="F101" s="188"/>
      <c r="G101" s="26"/>
      <c r="H101" s="70"/>
      <c r="J101" s="88" t="s">
        <v>175</v>
      </c>
    </row>
    <row r="102" spans="1:10" x14ac:dyDescent="0.25">
      <c r="A102" s="98" t="s">
        <v>251</v>
      </c>
      <c r="B102" s="26" t="s">
        <v>307</v>
      </c>
      <c r="C102" s="26">
        <v>0</v>
      </c>
      <c r="D102" s="173"/>
      <c r="E102" s="173"/>
      <c r="F102" s="188"/>
      <c r="G102" s="26"/>
      <c r="H102" s="70"/>
      <c r="J102" s="88" t="s">
        <v>175</v>
      </c>
    </row>
    <row r="103" spans="1:10" x14ac:dyDescent="0.25">
      <c r="A103" s="98" t="s">
        <v>295</v>
      </c>
      <c r="B103" s="26" t="s">
        <v>307</v>
      </c>
      <c r="C103" s="26">
        <v>111</v>
      </c>
      <c r="D103" s="173">
        <v>1365</v>
      </c>
      <c r="E103" s="173"/>
      <c r="F103" s="188">
        <v>75</v>
      </c>
      <c r="G103" s="26">
        <v>75</v>
      </c>
      <c r="H103" s="70">
        <v>0</v>
      </c>
      <c r="J103" s="88" t="s">
        <v>175</v>
      </c>
    </row>
    <row r="104" spans="1:10" x14ac:dyDescent="0.25">
      <c r="A104" s="98" t="s">
        <v>296</v>
      </c>
      <c r="B104" s="26" t="s">
        <v>307</v>
      </c>
      <c r="C104" s="26">
        <v>163</v>
      </c>
      <c r="D104" s="173"/>
      <c r="E104" s="173"/>
      <c r="F104" s="188">
        <v>100</v>
      </c>
      <c r="G104" s="26">
        <v>100</v>
      </c>
      <c r="H104" s="70">
        <v>0</v>
      </c>
      <c r="J104" s="88" t="s">
        <v>175</v>
      </c>
    </row>
    <row r="105" spans="1:10" x14ac:dyDescent="0.25">
      <c r="A105" s="98" t="s">
        <v>297</v>
      </c>
      <c r="B105" s="26" t="s">
        <v>307</v>
      </c>
      <c r="C105" s="26">
        <v>175</v>
      </c>
      <c r="D105" s="173">
        <v>292</v>
      </c>
      <c r="E105" s="173"/>
      <c r="F105" s="188">
        <v>30.87</v>
      </c>
      <c r="G105" s="26">
        <v>30.87</v>
      </c>
      <c r="H105" s="70">
        <v>0</v>
      </c>
      <c r="J105" s="88" t="s">
        <v>175</v>
      </c>
    </row>
    <row r="106" spans="1:10" x14ac:dyDescent="0.25">
      <c r="A106" s="98" t="s">
        <v>298</v>
      </c>
      <c r="B106" s="26" t="s">
        <v>307</v>
      </c>
      <c r="C106" s="26">
        <v>0</v>
      </c>
      <c r="D106" s="173"/>
      <c r="E106" s="173"/>
      <c r="F106" s="173"/>
      <c r="G106" s="26"/>
      <c r="H106" s="70"/>
      <c r="J106" s="88" t="s">
        <v>175</v>
      </c>
    </row>
    <row r="107" spans="1:10" x14ac:dyDescent="0.25">
      <c r="A107" s="98" t="s">
        <v>252</v>
      </c>
      <c r="B107" s="26" t="s">
        <v>307</v>
      </c>
      <c r="C107" s="26">
        <v>0</v>
      </c>
      <c r="D107" s="173"/>
      <c r="E107" s="173"/>
      <c r="F107" s="173"/>
      <c r="G107" s="26"/>
      <c r="H107" s="70"/>
      <c r="J107" s="88" t="s">
        <v>175</v>
      </c>
    </row>
    <row r="108" spans="1:10" x14ac:dyDescent="0.25">
      <c r="A108" s="98" t="s">
        <v>299</v>
      </c>
      <c r="B108" s="26" t="s">
        <v>307</v>
      </c>
      <c r="C108" s="26">
        <v>0</v>
      </c>
      <c r="D108" s="173"/>
      <c r="E108" s="173"/>
      <c r="F108" s="173"/>
      <c r="G108" s="26"/>
      <c r="H108" s="70"/>
      <c r="J108" s="88" t="s">
        <v>175</v>
      </c>
    </row>
    <row r="109" spans="1:10" x14ac:dyDescent="0.25">
      <c r="A109" s="98" t="s">
        <v>300</v>
      </c>
      <c r="B109" s="26" t="s">
        <v>307</v>
      </c>
      <c r="C109" s="26">
        <v>0</v>
      </c>
      <c r="D109" s="173"/>
      <c r="E109" s="173"/>
      <c r="F109" s="173"/>
      <c r="G109" s="26"/>
      <c r="H109" s="70"/>
      <c r="J109" s="88" t="s">
        <v>175</v>
      </c>
    </row>
    <row r="110" spans="1:10" x14ac:dyDescent="0.25">
      <c r="A110" s="98" t="s">
        <v>301</v>
      </c>
      <c r="B110" s="26" t="s">
        <v>307</v>
      </c>
      <c r="C110" s="26">
        <v>0</v>
      </c>
      <c r="D110" s="173"/>
      <c r="E110" s="173"/>
      <c r="F110" s="173"/>
      <c r="G110" s="26"/>
      <c r="H110" s="70"/>
      <c r="J110" s="88" t="s">
        <v>175</v>
      </c>
    </row>
    <row r="111" spans="1:10" x14ac:dyDescent="0.25">
      <c r="A111" s="98" t="s">
        <v>302</v>
      </c>
      <c r="B111" s="26" t="s">
        <v>307</v>
      </c>
      <c r="C111" s="26">
        <v>0</v>
      </c>
      <c r="D111" s="173"/>
      <c r="E111" s="173"/>
      <c r="F111" s="173"/>
      <c r="G111" s="26"/>
      <c r="H111" s="70"/>
      <c r="J111" s="88" t="s">
        <v>175</v>
      </c>
    </row>
    <row r="112" spans="1:10" x14ac:dyDescent="0.25">
      <c r="A112" s="98" t="s">
        <v>303</v>
      </c>
      <c r="B112" s="26" t="s">
        <v>307</v>
      </c>
      <c r="C112" s="26">
        <v>0</v>
      </c>
      <c r="D112" s="173"/>
      <c r="E112" s="173"/>
      <c r="F112" s="173"/>
      <c r="G112" s="26"/>
      <c r="H112" s="70"/>
      <c r="J112" s="88" t="s">
        <v>175</v>
      </c>
    </row>
    <row r="113" spans="1:10" x14ac:dyDescent="0.25">
      <c r="A113" s="98" t="s">
        <v>304</v>
      </c>
      <c r="B113" s="26" t="s">
        <v>307</v>
      </c>
      <c r="C113" s="26">
        <v>0</v>
      </c>
      <c r="D113" s="173"/>
      <c r="E113" s="173"/>
      <c r="F113" s="173"/>
      <c r="G113" s="26"/>
      <c r="H113" s="70"/>
      <c r="J113" s="88" t="s">
        <v>175</v>
      </c>
    </row>
    <row r="114" spans="1:10" x14ac:dyDescent="0.25">
      <c r="A114" s="98" t="s">
        <v>305</v>
      </c>
      <c r="B114" s="26" t="s">
        <v>307</v>
      </c>
      <c r="C114" s="26">
        <v>0</v>
      </c>
      <c r="D114" s="173"/>
      <c r="E114" s="173"/>
      <c r="F114" s="173"/>
      <c r="G114" s="26"/>
      <c r="H114" s="70"/>
      <c r="J114" s="88" t="s">
        <v>175</v>
      </c>
    </row>
    <row r="115" spans="1:10" x14ac:dyDescent="0.25">
      <c r="A115" s="98" t="s">
        <v>306</v>
      </c>
      <c r="B115" s="26" t="s">
        <v>307</v>
      </c>
      <c r="C115" s="26">
        <v>0</v>
      </c>
      <c r="D115" s="173"/>
      <c r="E115" s="173"/>
      <c r="F115" s="173"/>
      <c r="G115" s="26"/>
      <c r="H115" s="70"/>
      <c r="J115" s="88" t="s">
        <v>175</v>
      </c>
    </row>
    <row r="116" spans="1:10" x14ac:dyDescent="0.25">
      <c r="A116" s="99" t="s">
        <v>253</v>
      </c>
      <c r="B116" s="104" t="s">
        <v>307</v>
      </c>
      <c r="C116" s="29">
        <v>0</v>
      </c>
      <c r="D116" s="174"/>
      <c r="E116" s="174"/>
      <c r="F116" s="174"/>
      <c r="G116" s="29"/>
      <c r="H116" s="73"/>
      <c r="J116" s="89" t="s">
        <v>175</v>
      </c>
    </row>
    <row r="118" spans="1:10" x14ac:dyDescent="0.25">
      <c r="A118" s="85" t="s">
        <v>326</v>
      </c>
      <c r="C118" s="35"/>
    </row>
    <row r="119" spans="1:10" x14ac:dyDescent="0.25">
      <c r="A119" s="100" t="s">
        <v>209</v>
      </c>
      <c r="B119" s="24" t="s">
        <v>214</v>
      </c>
      <c r="C119" s="68">
        <v>0.4</v>
      </c>
      <c r="F119" s="87" t="s">
        <v>175</v>
      </c>
    </row>
    <row r="120" spans="1:10" x14ac:dyDescent="0.25">
      <c r="A120" s="98" t="s">
        <v>210</v>
      </c>
      <c r="B120" s="26" t="s">
        <v>214</v>
      </c>
      <c r="C120" s="70">
        <v>75</v>
      </c>
      <c r="F120" s="88" t="s">
        <v>175</v>
      </c>
    </row>
    <row r="121" spans="1:10" x14ac:dyDescent="0.25">
      <c r="A121" s="98" t="s">
        <v>211</v>
      </c>
      <c r="B121" s="26" t="s">
        <v>214</v>
      </c>
      <c r="C121" s="70">
        <v>0.1</v>
      </c>
      <c r="F121" s="88" t="s">
        <v>175</v>
      </c>
    </row>
    <row r="122" spans="1:10" x14ac:dyDescent="0.25">
      <c r="A122" s="98" t="s">
        <v>212</v>
      </c>
      <c r="B122" s="26" t="s">
        <v>214</v>
      </c>
      <c r="C122" s="70">
        <v>3</v>
      </c>
      <c r="F122" s="88" t="s">
        <v>175</v>
      </c>
    </row>
    <row r="123" spans="1:10" x14ac:dyDescent="0.25">
      <c r="A123" s="98" t="s">
        <v>213</v>
      </c>
      <c r="B123" s="26" t="s">
        <v>214</v>
      </c>
      <c r="C123" s="70"/>
      <c r="F123" s="88" t="s">
        <v>175</v>
      </c>
    </row>
    <row r="124" spans="1:10" x14ac:dyDescent="0.25">
      <c r="A124" s="130" t="s">
        <v>386</v>
      </c>
      <c r="B124" s="47" t="s">
        <v>214</v>
      </c>
      <c r="C124" s="131"/>
      <c r="F124" s="88"/>
    </row>
    <row r="125" spans="1:10" x14ac:dyDescent="0.25">
      <c r="A125" s="99" t="s">
        <v>387</v>
      </c>
      <c r="B125" s="29" t="s">
        <v>214</v>
      </c>
      <c r="C125" s="73"/>
      <c r="F125" s="89" t="s">
        <v>175</v>
      </c>
    </row>
  </sheetData>
  <mergeCells count="5">
    <mergeCell ref="D42:F43"/>
    <mergeCell ref="G42:G43"/>
    <mergeCell ref="H42:H43"/>
    <mergeCell ref="D44:F44"/>
    <mergeCell ref="D97:F9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Z114"/>
  <sheetViews>
    <sheetView workbookViewId="0">
      <selection activeCell="J105" sqref="J105"/>
    </sheetView>
  </sheetViews>
  <sheetFormatPr defaultRowHeight="15" x14ac:dyDescent="0.25"/>
  <cols>
    <col min="2" max="2" width="32.5703125" customWidth="1"/>
    <col min="3" max="3" width="13.5703125" customWidth="1"/>
    <col min="4" max="4" width="14.7109375" customWidth="1"/>
    <col min="5" max="5" width="13.5703125" customWidth="1"/>
    <col min="6" max="6" width="28.85546875" customWidth="1"/>
    <col min="7" max="7" width="11.85546875" customWidth="1"/>
    <col min="8" max="8" width="19.5703125" customWidth="1"/>
    <col min="9" max="9" width="11.42578125" customWidth="1"/>
    <col min="10" max="10" width="14.85546875" customWidth="1"/>
    <col min="11" max="11" width="12.140625" customWidth="1"/>
    <col min="12" max="12" width="15.28515625" customWidth="1"/>
    <col min="13" max="13" width="14.7109375" customWidth="1"/>
    <col min="14" max="14" width="11.5703125" customWidth="1"/>
    <col min="15" max="15" width="10.7109375" bestFit="1" customWidth="1"/>
    <col min="16" max="16" width="16.28515625" customWidth="1"/>
    <col min="17" max="17" width="11.7109375" customWidth="1"/>
    <col min="19" max="19" width="17.42578125" customWidth="1"/>
    <col min="20" max="20" width="11.7109375" customWidth="1"/>
    <col min="21" max="21" width="14.42578125" customWidth="1"/>
  </cols>
  <sheetData>
    <row r="3" spans="2:26" ht="21.75" customHeight="1" x14ac:dyDescent="0.25">
      <c r="B3" s="19" t="s">
        <v>99</v>
      </c>
      <c r="O3" t="s">
        <v>9</v>
      </c>
    </row>
    <row r="4" spans="2:26" x14ac:dyDescent="0.25">
      <c r="B4" s="275" t="s">
        <v>100</v>
      </c>
      <c r="C4" s="266" t="s">
        <v>101</v>
      </c>
      <c r="D4" s="266" t="s">
        <v>102</v>
      </c>
      <c r="E4" s="266" t="s">
        <v>103</v>
      </c>
      <c r="F4" s="266" t="s">
        <v>359</v>
      </c>
      <c r="G4" s="266" t="s">
        <v>360</v>
      </c>
      <c r="H4" s="282" t="s">
        <v>104</v>
      </c>
      <c r="I4" s="264" t="s">
        <v>399</v>
      </c>
      <c r="J4" s="274"/>
      <c r="K4" s="274"/>
      <c r="L4" s="274"/>
      <c r="M4" s="274"/>
      <c r="N4" s="265"/>
      <c r="O4" s="289" t="s">
        <v>412</v>
      </c>
      <c r="P4" s="290"/>
      <c r="Q4" s="288" t="s">
        <v>105</v>
      </c>
      <c r="R4" s="288"/>
      <c r="S4" s="288"/>
      <c r="T4" s="288"/>
      <c r="U4" s="288"/>
      <c r="V4" s="288"/>
      <c r="W4" s="288"/>
      <c r="X4" s="288"/>
      <c r="Y4" s="213"/>
    </row>
    <row r="5" spans="2:26" ht="15" customHeight="1" x14ac:dyDescent="0.25">
      <c r="B5" s="276"/>
      <c r="C5" s="267"/>
      <c r="D5" s="267"/>
      <c r="E5" s="267"/>
      <c r="F5" s="267"/>
      <c r="G5" s="267"/>
      <c r="H5" s="282"/>
      <c r="I5" s="283" t="s">
        <v>398</v>
      </c>
      <c r="J5" s="285"/>
      <c r="K5" s="283" t="s">
        <v>411</v>
      </c>
      <c r="L5" s="285"/>
      <c r="M5" s="283" t="s">
        <v>106</v>
      </c>
      <c r="N5" s="285"/>
      <c r="O5" s="291"/>
      <c r="P5" s="292"/>
      <c r="Q5" s="278" t="s">
        <v>361</v>
      </c>
      <c r="R5" s="293"/>
      <c r="S5" s="293"/>
      <c r="T5" s="294"/>
      <c r="U5" s="295" t="s">
        <v>362</v>
      </c>
      <c r="V5" s="295"/>
      <c r="W5" s="288" t="s">
        <v>527</v>
      </c>
      <c r="X5" s="288"/>
      <c r="Y5" s="5"/>
    </row>
    <row r="6" spans="2:26" x14ac:dyDescent="0.25">
      <c r="B6" s="276"/>
      <c r="C6" s="267"/>
      <c r="D6" s="267"/>
      <c r="E6" s="267"/>
      <c r="F6" s="267"/>
      <c r="G6" s="267"/>
      <c r="H6" s="266"/>
      <c r="I6" s="275" t="s">
        <v>107</v>
      </c>
      <c r="J6" s="286" t="s">
        <v>108</v>
      </c>
      <c r="K6" s="275" t="s">
        <v>107</v>
      </c>
      <c r="L6" s="286" t="s">
        <v>109</v>
      </c>
      <c r="M6" s="275" t="s">
        <v>107</v>
      </c>
      <c r="N6" s="286" t="s">
        <v>108</v>
      </c>
      <c r="O6" s="275" t="s">
        <v>107</v>
      </c>
      <c r="P6" s="275" t="s">
        <v>108</v>
      </c>
      <c r="Q6" s="278" t="s">
        <v>363</v>
      </c>
      <c r="R6" s="294"/>
      <c r="S6" s="293" t="s">
        <v>492</v>
      </c>
      <c r="T6" s="294"/>
      <c r="U6" s="278" t="s">
        <v>363</v>
      </c>
      <c r="V6" s="279"/>
      <c r="W6" s="288"/>
      <c r="X6" s="288"/>
      <c r="Y6" s="5"/>
    </row>
    <row r="7" spans="2:26" ht="42.75" customHeight="1" x14ac:dyDescent="0.25">
      <c r="B7" s="276"/>
      <c r="C7" s="267"/>
      <c r="D7" s="267"/>
      <c r="E7" s="267"/>
      <c r="F7" s="267"/>
      <c r="G7" s="268"/>
      <c r="H7" s="266"/>
      <c r="I7" s="277"/>
      <c r="J7" s="287"/>
      <c r="K7" s="277"/>
      <c r="L7" s="287"/>
      <c r="M7" s="277"/>
      <c r="N7" s="287"/>
      <c r="O7" s="277"/>
      <c r="P7" s="277"/>
      <c r="Q7" s="176" t="s">
        <v>70</v>
      </c>
      <c r="R7" s="176" t="s">
        <v>71</v>
      </c>
      <c r="S7" s="176" t="s">
        <v>70</v>
      </c>
      <c r="T7" s="176" t="s">
        <v>71</v>
      </c>
      <c r="U7" s="176" t="s">
        <v>70</v>
      </c>
      <c r="V7" s="176" t="s">
        <v>71</v>
      </c>
      <c r="W7" s="189" t="s">
        <v>525</v>
      </c>
      <c r="X7" s="189" t="s">
        <v>526</v>
      </c>
      <c r="Y7" s="5"/>
    </row>
    <row r="8" spans="2:26" x14ac:dyDescent="0.25">
      <c r="B8" s="154" t="s">
        <v>480</v>
      </c>
      <c r="C8" s="76" t="s">
        <v>225</v>
      </c>
      <c r="D8" s="76">
        <v>12850</v>
      </c>
      <c r="E8" s="76" t="s">
        <v>225</v>
      </c>
      <c r="F8" s="76">
        <v>0</v>
      </c>
      <c r="G8" s="76">
        <v>8312</v>
      </c>
      <c r="H8" s="76" t="s">
        <v>493</v>
      </c>
      <c r="I8" s="76">
        <v>68</v>
      </c>
      <c r="J8" s="76">
        <v>81</v>
      </c>
      <c r="K8" s="76">
        <v>128</v>
      </c>
      <c r="L8" s="76">
        <v>117</v>
      </c>
      <c r="M8" s="76">
        <v>0</v>
      </c>
      <c r="N8" s="76">
        <v>0</v>
      </c>
      <c r="O8" s="76">
        <v>2</v>
      </c>
      <c r="P8" s="76">
        <v>0</v>
      </c>
      <c r="Q8" s="76">
        <v>21</v>
      </c>
      <c r="R8" s="76">
        <v>6</v>
      </c>
      <c r="S8" s="76">
        <v>2</v>
      </c>
      <c r="T8" s="76">
        <v>0</v>
      </c>
      <c r="U8" s="190">
        <v>0</v>
      </c>
      <c r="V8" s="77">
        <v>0</v>
      </c>
      <c r="W8" s="190">
        <v>0</v>
      </c>
      <c r="X8" s="212"/>
    </row>
    <row r="9" spans="2:26" x14ac:dyDescent="0.25">
      <c r="B9" s="153" t="s">
        <v>494</v>
      </c>
      <c r="C9" s="76" t="s">
        <v>228</v>
      </c>
      <c r="D9" s="76">
        <v>120</v>
      </c>
      <c r="E9" s="76" t="s">
        <v>228</v>
      </c>
      <c r="F9" s="76">
        <v>0</v>
      </c>
      <c r="G9" s="76">
        <v>50</v>
      </c>
      <c r="H9" s="76">
        <v>15</v>
      </c>
      <c r="I9" s="76">
        <v>0</v>
      </c>
      <c r="J9" s="76">
        <v>0</v>
      </c>
      <c r="K9" s="76">
        <v>0</v>
      </c>
      <c r="L9" s="76">
        <v>0</v>
      </c>
      <c r="M9" s="76">
        <v>13</v>
      </c>
      <c r="N9" s="76">
        <v>17</v>
      </c>
      <c r="O9" s="76">
        <v>0</v>
      </c>
      <c r="P9" s="76">
        <v>0</v>
      </c>
      <c r="Q9" s="76">
        <v>0</v>
      </c>
      <c r="R9" s="76">
        <v>2</v>
      </c>
      <c r="S9" s="76">
        <v>0</v>
      </c>
      <c r="T9" s="76">
        <v>0</v>
      </c>
      <c r="U9" s="76">
        <v>0</v>
      </c>
      <c r="V9" s="76"/>
      <c r="W9" s="190">
        <v>0</v>
      </c>
      <c r="X9" s="212"/>
    </row>
    <row r="10" spans="2:26" x14ac:dyDescent="0.25">
      <c r="B10" s="153" t="s">
        <v>524</v>
      </c>
      <c r="C10" s="78" t="s">
        <v>225</v>
      </c>
      <c r="D10" s="78">
        <v>400</v>
      </c>
      <c r="E10" s="78" t="s">
        <v>225</v>
      </c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192"/>
      <c r="X10" s="212"/>
    </row>
    <row r="11" spans="2:26" x14ac:dyDescent="0.25">
      <c r="B11" s="153" t="s">
        <v>523</v>
      </c>
      <c r="C11" s="76" t="s">
        <v>228</v>
      </c>
      <c r="D11" s="76">
        <v>3000</v>
      </c>
      <c r="E11" s="76" t="s">
        <v>228</v>
      </c>
      <c r="F11" s="76">
        <v>0</v>
      </c>
      <c r="G11" s="76">
        <v>134</v>
      </c>
      <c r="H11" s="76" t="s">
        <v>528</v>
      </c>
      <c r="I11" s="76">
        <v>0</v>
      </c>
      <c r="J11" s="76">
        <v>0</v>
      </c>
      <c r="K11" s="76">
        <v>9</v>
      </c>
      <c r="L11" s="76">
        <v>16</v>
      </c>
      <c r="M11" s="76">
        <v>9</v>
      </c>
      <c r="N11" s="76">
        <v>16</v>
      </c>
      <c r="O11" s="76">
        <v>0</v>
      </c>
      <c r="P11" s="76">
        <v>0</v>
      </c>
      <c r="Q11" s="76">
        <v>1</v>
      </c>
      <c r="R11" s="76">
        <v>2</v>
      </c>
      <c r="S11" s="76">
        <v>0</v>
      </c>
      <c r="T11" s="76">
        <v>0</v>
      </c>
      <c r="U11" s="76">
        <v>0</v>
      </c>
      <c r="V11" s="76">
        <v>0</v>
      </c>
      <c r="W11" s="190">
        <v>0</v>
      </c>
      <c r="X11" s="212">
        <v>1</v>
      </c>
      <c r="Y11" s="5"/>
      <c r="Z11" s="5"/>
    </row>
    <row r="12" spans="2:26" x14ac:dyDescent="0.25">
      <c r="B12" s="157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191"/>
      <c r="U12" s="191"/>
      <c r="V12" s="191"/>
      <c r="W12" s="214"/>
      <c r="X12" s="212"/>
    </row>
    <row r="13" spans="2:26" x14ac:dyDescent="0.25">
      <c r="B13" s="80" t="s">
        <v>12</v>
      </c>
      <c r="C13" s="81" t="s">
        <v>0</v>
      </c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</row>
    <row r="14" spans="2:26" x14ac:dyDescent="0.25">
      <c r="B14" s="80" t="s">
        <v>13</v>
      </c>
      <c r="C14" s="82" t="s">
        <v>110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</row>
    <row r="15" spans="2:26" x14ac:dyDescent="0.25">
      <c r="B15" s="80" t="s">
        <v>14</v>
      </c>
      <c r="C15" s="82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</row>
    <row r="16" spans="2:26" x14ac:dyDescent="0.25">
      <c r="B16" s="80" t="s">
        <v>364</v>
      </c>
      <c r="C16" s="81">
        <v>2019</v>
      </c>
    </row>
    <row r="19" spans="2:10" x14ac:dyDescent="0.25">
      <c r="B19" s="83" t="s">
        <v>233</v>
      </c>
    </row>
    <row r="20" spans="2:10" x14ac:dyDescent="0.25">
      <c r="B20" s="252" t="s">
        <v>100</v>
      </c>
      <c r="C20" s="283" t="s">
        <v>111</v>
      </c>
      <c r="D20" s="284"/>
      <c r="E20" s="284"/>
      <c r="F20" s="284"/>
      <c r="G20" s="284"/>
      <c r="H20" s="285"/>
    </row>
    <row r="21" spans="2:10" x14ac:dyDescent="0.25">
      <c r="B21" s="253"/>
      <c r="C21" s="283" t="s">
        <v>112</v>
      </c>
      <c r="D21" s="284"/>
      <c r="E21" s="284"/>
      <c r="F21" s="284"/>
      <c r="G21" s="284"/>
      <c r="H21" s="285"/>
    </row>
    <row r="22" spans="2:10" ht="45" x14ac:dyDescent="0.25">
      <c r="B22" s="254"/>
      <c r="C22" s="133" t="s">
        <v>113</v>
      </c>
      <c r="D22" s="133" t="s">
        <v>114</v>
      </c>
      <c r="E22" s="133" t="s">
        <v>234</v>
      </c>
      <c r="F22" s="133" t="s">
        <v>235</v>
      </c>
      <c r="G22" s="133" t="s">
        <v>400</v>
      </c>
      <c r="H22" s="134" t="s">
        <v>115</v>
      </c>
    </row>
    <row r="23" spans="2:10" x14ac:dyDescent="0.25">
      <c r="B23" s="154" t="s">
        <v>449</v>
      </c>
      <c r="C23" s="76">
        <v>0</v>
      </c>
      <c r="D23" s="76">
        <v>5</v>
      </c>
      <c r="E23" s="76">
        <v>5</v>
      </c>
      <c r="F23" s="76">
        <v>17</v>
      </c>
      <c r="G23" s="190">
        <v>1</v>
      </c>
      <c r="H23" s="77">
        <v>1</v>
      </c>
    </row>
    <row r="24" spans="2:10" x14ac:dyDescent="0.25">
      <c r="B24" s="153" t="s">
        <v>495</v>
      </c>
      <c r="C24" s="76">
        <v>0</v>
      </c>
      <c r="D24" s="76">
        <v>1</v>
      </c>
      <c r="E24" s="76">
        <v>0</v>
      </c>
      <c r="F24" s="76">
        <v>2</v>
      </c>
      <c r="G24" s="190">
        <v>0</v>
      </c>
      <c r="H24" s="77">
        <v>0</v>
      </c>
    </row>
    <row r="25" spans="2:10" x14ac:dyDescent="0.25">
      <c r="B25" s="153" t="s">
        <v>496</v>
      </c>
      <c r="C25" s="76">
        <v>0</v>
      </c>
      <c r="D25" s="76">
        <v>0</v>
      </c>
      <c r="E25" s="78">
        <v>1</v>
      </c>
      <c r="F25" s="78">
        <v>0</v>
      </c>
      <c r="G25" s="192">
        <v>1</v>
      </c>
      <c r="H25" s="79">
        <v>0</v>
      </c>
    </row>
    <row r="26" spans="2:10" x14ac:dyDescent="0.25">
      <c r="B26" s="153" t="s">
        <v>497</v>
      </c>
      <c r="C26" s="76">
        <v>0</v>
      </c>
      <c r="D26" s="76">
        <v>0</v>
      </c>
      <c r="E26" s="78">
        <v>0</v>
      </c>
      <c r="F26" s="78">
        <v>0</v>
      </c>
      <c r="G26" s="192">
        <v>0</v>
      </c>
      <c r="H26" s="79">
        <v>2</v>
      </c>
    </row>
    <row r="27" spans="2:10" x14ac:dyDescent="0.25">
      <c r="B27" s="153"/>
      <c r="C27" s="78"/>
      <c r="D27" s="78"/>
      <c r="E27" s="78"/>
      <c r="F27" s="78"/>
      <c r="G27" s="192"/>
      <c r="H27" s="79"/>
    </row>
    <row r="28" spans="2:10" x14ac:dyDescent="0.25">
      <c r="B28" s="80" t="s">
        <v>12</v>
      </c>
      <c r="C28" s="81" t="s">
        <v>0</v>
      </c>
      <c r="J28" s="5"/>
    </row>
    <row r="29" spans="2:10" x14ac:dyDescent="0.25">
      <c r="B29" s="80" t="s">
        <v>13</v>
      </c>
      <c r="C29" s="82" t="s">
        <v>110</v>
      </c>
      <c r="D29" s="5"/>
      <c r="E29" s="5"/>
      <c r="F29" s="5"/>
      <c r="G29" s="5"/>
      <c r="H29" s="5"/>
      <c r="I29" s="5"/>
      <c r="J29" s="5"/>
    </row>
    <row r="30" spans="2:10" x14ac:dyDescent="0.25">
      <c r="B30" s="80" t="s">
        <v>365</v>
      </c>
      <c r="C30" s="82">
        <v>2018</v>
      </c>
      <c r="D30" s="5"/>
      <c r="E30" s="5"/>
      <c r="F30" s="5"/>
      <c r="G30" s="5"/>
      <c r="H30" s="5"/>
      <c r="I30" s="5"/>
      <c r="J30" s="5"/>
    </row>
    <row r="31" spans="2:10" x14ac:dyDescent="0.25">
      <c r="B31" s="80" t="s">
        <v>14</v>
      </c>
      <c r="C31" s="81"/>
    </row>
    <row r="35" spans="2:25" x14ac:dyDescent="0.25">
      <c r="B35" s="19" t="s">
        <v>116</v>
      </c>
    </row>
    <row r="36" spans="2:25" ht="19.5" customHeight="1" x14ac:dyDescent="0.25">
      <c r="B36" s="272" t="s">
        <v>100</v>
      </c>
      <c r="C36" s="264" t="s">
        <v>117</v>
      </c>
      <c r="D36" s="265"/>
      <c r="E36" s="264" t="s">
        <v>239</v>
      </c>
      <c r="F36" s="265"/>
      <c r="G36" s="274" t="s">
        <v>401</v>
      </c>
      <c r="H36" s="265"/>
      <c r="I36" s="264" t="s">
        <v>118</v>
      </c>
      <c r="J36" s="265"/>
      <c r="K36" s="264" t="s">
        <v>119</v>
      </c>
      <c r="L36" s="265"/>
      <c r="M36" s="264" t="s">
        <v>120</v>
      </c>
      <c r="N36" s="274"/>
      <c r="O36" s="264" t="s">
        <v>121</v>
      </c>
      <c r="P36" s="265"/>
      <c r="Q36" s="280" t="s">
        <v>122</v>
      </c>
      <c r="R36" s="281"/>
      <c r="S36" s="281"/>
      <c r="T36" s="260" t="s">
        <v>123</v>
      </c>
      <c r="U36" s="260"/>
      <c r="V36" s="5"/>
    </row>
    <row r="37" spans="2:25" ht="22.5" customHeight="1" x14ac:dyDescent="0.25">
      <c r="B37" s="273"/>
      <c r="C37" s="84" t="s">
        <v>124</v>
      </c>
      <c r="D37" s="84" t="s">
        <v>125</v>
      </c>
      <c r="E37" s="84" t="s">
        <v>124</v>
      </c>
      <c r="F37" s="84" t="s">
        <v>125</v>
      </c>
      <c r="G37" s="84" t="s">
        <v>124</v>
      </c>
      <c r="H37" s="84" t="s">
        <v>125</v>
      </c>
      <c r="I37" s="84" t="s">
        <v>124</v>
      </c>
      <c r="J37" s="84" t="s">
        <v>125</v>
      </c>
      <c r="K37" s="84" t="s">
        <v>124</v>
      </c>
      <c r="L37" s="84" t="s">
        <v>125</v>
      </c>
      <c r="M37" s="84" t="s">
        <v>125</v>
      </c>
      <c r="N37" s="84" t="s">
        <v>124</v>
      </c>
      <c r="O37" s="84" t="s">
        <v>124</v>
      </c>
      <c r="P37" s="84" t="s">
        <v>125</v>
      </c>
      <c r="Q37" s="177" t="s">
        <v>124</v>
      </c>
      <c r="R37" s="84"/>
      <c r="S37" s="84" t="s">
        <v>125</v>
      </c>
      <c r="T37" s="84" t="s">
        <v>124</v>
      </c>
      <c r="U37" s="84" t="s">
        <v>125</v>
      </c>
    </row>
    <row r="38" spans="2:25" x14ac:dyDescent="0.25">
      <c r="B38" s="154" t="s">
        <v>449</v>
      </c>
      <c r="C38" s="76">
        <v>23</v>
      </c>
      <c r="D38" s="76">
        <v>0</v>
      </c>
      <c r="E38" s="76">
        <v>1</v>
      </c>
      <c r="F38" s="76">
        <v>0</v>
      </c>
      <c r="G38" s="76">
        <v>6</v>
      </c>
      <c r="H38" s="76">
        <v>0</v>
      </c>
      <c r="I38" s="76">
        <v>1</v>
      </c>
      <c r="J38" s="76">
        <v>0</v>
      </c>
      <c r="K38" s="76">
        <v>3</v>
      </c>
      <c r="L38" s="76">
        <v>0</v>
      </c>
      <c r="M38" s="76">
        <v>0</v>
      </c>
      <c r="N38" s="76">
        <v>7</v>
      </c>
      <c r="O38" s="76">
        <v>8</v>
      </c>
      <c r="P38" s="76">
        <v>0</v>
      </c>
      <c r="Q38" s="76">
        <v>8</v>
      </c>
      <c r="R38" s="76">
        <v>0</v>
      </c>
      <c r="S38" s="76">
        <v>0</v>
      </c>
      <c r="T38" s="76">
        <v>1</v>
      </c>
      <c r="U38" s="77">
        <v>0</v>
      </c>
    </row>
    <row r="39" spans="2:25" x14ac:dyDescent="0.25">
      <c r="B39" s="153" t="s">
        <v>495</v>
      </c>
      <c r="C39" s="76">
        <v>3</v>
      </c>
      <c r="D39" s="76">
        <v>0</v>
      </c>
      <c r="E39" s="76">
        <v>0</v>
      </c>
      <c r="F39" s="76">
        <v>0</v>
      </c>
      <c r="G39" s="76">
        <v>0</v>
      </c>
      <c r="H39" s="76">
        <v>0</v>
      </c>
      <c r="I39" s="76">
        <v>0</v>
      </c>
      <c r="J39" s="76">
        <v>0</v>
      </c>
      <c r="K39" s="76">
        <v>0</v>
      </c>
      <c r="L39" s="76">
        <v>0</v>
      </c>
      <c r="M39" s="76">
        <v>0</v>
      </c>
      <c r="N39" s="76">
        <v>2</v>
      </c>
      <c r="O39" s="76">
        <v>2</v>
      </c>
      <c r="P39" s="76">
        <v>0</v>
      </c>
      <c r="Q39" s="76">
        <v>2</v>
      </c>
      <c r="R39" s="76">
        <v>0</v>
      </c>
      <c r="S39" s="76">
        <v>0</v>
      </c>
      <c r="T39" s="76">
        <v>1</v>
      </c>
      <c r="U39" s="77">
        <v>0</v>
      </c>
      <c r="V39" s="215"/>
      <c r="W39" s="215"/>
      <c r="X39" s="215"/>
    </row>
    <row r="40" spans="2:25" x14ac:dyDescent="0.25">
      <c r="B40" s="153" t="s">
        <v>496</v>
      </c>
      <c r="C40" s="78">
        <v>2</v>
      </c>
      <c r="D40" s="78">
        <v>0</v>
      </c>
      <c r="E40" s="78">
        <v>0</v>
      </c>
      <c r="F40" s="78">
        <v>0</v>
      </c>
      <c r="G40" s="78">
        <v>0</v>
      </c>
      <c r="H40" s="78">
        <v>0</v>
      </c>
      <c r="I40" s="78">
        <v>0</v>
      </c>
      <c r="J40" s="78">
        <v>0</v>
      </c>
      <c r="K40" s="78">
        <v>0</v>
      </c>
      <c r="L40" s="78">
        <v>0</v>
      </c>
      <c r="M40" s="78">
        <v>0</v>
      </c>
      <c r="N40" s="78">
        <v>0</v>
      </c>
      <c r="O40" s="78">
        <v>0</v>
      </c>
      <c r="P40" s="78">
        <v>0</v>
      </c>
      <c r="Q40" s="78">
        <v>0</v>
      </c>
      <c r="R40" s="78">
        <v>0</v>
      </c>
      <c r="S40" s="78">
        <v>0</v>
      </c>
      <c r="T40" s="78">
        <v>0</v>
      </c>
      <c r="U40" s="79">
        <v>0</v>
      </c>
    </row>
    <row r="41" spans="2:25" x14ac:dyDescent="0.25">
      <c r="B41" s="153" t="s">
        <v>497</v>
      </c>
      <c r="C41" s="78">
        <v>5</v>
      </c>
      <c r="D41" s="78">
        <v>0</v>
      </c>
      <c r="E41" s="78">
        <v>0</v>
      </c>
      <c r="F41" s="78">
        <v>0</v>
      </c>
      <c r="G41" s="78">
        <v>0</v>
      </c>
      <c r="H41" s="78">
        <v>0</v>
      </c>
      <c r="I41" s="78">
        <v>0</v>
      </c>
      <c r="J41" s="78">
        <v>0</v>
      </c>
      <c r="K41" s="78">
        <v>0</v>
      </c>
      <c r="L41" s="78">
        <v>0</v>
      </c>
      <c r="M41" s="78">
        <v>0</v>
      </c>
      <c r="N41" s="78">
        <v>2</v>
      </c>
      <c r="O41" s="78">
        <v>1</v>
      </c>
      <c r="P41" s="78">
        <v>0</v>
      </c>
      <c r="Q41" s="78">
        <v>0</v>
      </c>
      <c r="R41" s="78">
        <v>0</v>
      </c>
      <c r="S41" s="78">
        <v>0</v>
      </c>
      <c r="T41" s="78">
        <v>1</v>
      </c>
      <c r="U41" s="79">
        <v>0</v>
      </c>
    </row>
    <row r="42" spans="2:25" x14ac:dyDescent="0.25">
      <c r="B42" s="157"/>
      <c r="C42" s="191"/>
      <c r="D42" s="191"/>
      <c r="E42" s="191"/>
      <c r="F42" s="191"/>
      <c r="G42" s="191"/>
      <c r="H42" s="191"/>
      <c r="I42" s="191"/>
      <c r="J42" s="191"/>
      <c r="K42" s="191"/>
      <c r="L42" s="191"/>
      <c r="M42" s="191"/>
      <c r="N42" s="191"/>
      <c r="O42" s="191"/>
      <c r="P42" s="191"/>
      <c r="Q42" s="191"/>
      <c r="R42" s="191"/>
      <c r="S42" s="191"/>
      <c r="T42" s="191"/>
      <c r="U42" s="149"/>
    </row>
    <row r="43" spans="2:25" x14ac:dyDescent="0.25">
      <c r="B43" s="80" t="s">
        <v>12</v>
      </c>
      <c r="C43" s="81" t="s">
        <v>0</v>
      </c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</row>
    <row r="44" spans="2:25" x14ac:dyDescent="0.25">
      <c r="B44" s="80" t="s">
        <v>13</v>
      </c>
      <c r="C44" s="82" t="s">
        <v>110</v>
      </c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</row>
    <row r="45" spans="2:25" x14ac:dyDescent="0.25">
      <c r="B45" s="80" t="s">
        <v>364</v>
      </c>
      <c r="C45" s="82">
        <v>2018</v>
      </c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T45" s="5"/>
      <c r="U45" s="5"/>
      <c r="V45" s="5"/>
      <c r="W45" s="5"/>
      <c r="X45" s="5"/>
      <c r="Y45" s="5"/>
    </row>
    <row r="46" spans="2:25" x14ac:dyDescent="0.25">
      <c r="B46" s="80" t="s">
        <v>14</v>
      </c>
      <c r="C46" s="81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T46" s="5"/>
      <c r="U46" s="5"/>
      <c r="V46" s="5"/>
      <c r="W46" s="5"/>
      <c r="X46" s="5"/>
      <c r="Y46" s="5"/>
    </row>
    <row r="47" spans="2:25" x14ac:dyDescent="0.25">
      <c r="B47" s="30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T47" s="5"/>
      <c r="U47" s="5"/>
      <c r="V47" s="5"/>
      <c r="W47" s="5"/>
      <c r="X47" s="5"/>
      <c r="Y47" s="5"/>
    </row>
    <row r="48" spans="2:25" x14ac:dyDescent="0.25"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T48" s="5"/>
      <c r="U48" s="5"/>
      <c r="V48" s="5"/>
      <c r="W48" s="5"/>
      <c r="X48" s="5"/>
      <c r="Y48" s="5"/>
    </row>
    <row r="49" spans="1:25" x14ac:dyDescent="0.25">
      <c r="B49" s="85" t="s">
        <v>126</v>
      </c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T49" s="5"/>
      <c r="U49" s="5"/>
      <c r="V49" s="5"/>
      <c r="W49" s="5"/>
      <c r="X49" s="5"/>
      <c r="Y49" s="5"/>
    </row>
    <row r="50" spans="1:25" x14ac:dyDescent="0.25">
      <c r="B50" s="269" t="s">
        <v>100</v>
      </c>
      <c r="C50" s="264" t="s">
        <v>127</v>
      </c>
      <c r="D50" s="274"/>
      <c r="E50" s="274"/>
      <c r="F50" s="265"/>
      <c r="G50" s="275" t="s">
        <v>128</v>
      </c>
    </row>
    <row r="51" spans="1:25" x14ac:dyDescent="0.25">
      <c r="B51" s="270"/>
      <c r="C51" s="266" t="s">
        <v>129</v>
      </c>
      <c r="D51" s="266" t="s">
        <v>130</v>
      </c>
      <c r="E51" s="266" t="s">
        <v>236</v>
      </c>
      <c r="F51" s="266" t="s">
        <v>237</v>
      </c>
      <c r="G51" s="276"/>
    </row>
    <row r="52" spans="1:25" x14ac:dyDescent="0.25">
      <c r="B52" s="270"/>
      <c r="C52" s="267"/>
      <c r="D52" s="267"/>
      <c r="E52" s="267"/>
      <c r="F52" s="267"/>
      <c r="G52" s="276"/>
    </row>
    <row r="53" spans="1:25" ht="36.75" customHeight="1" x14ac:dyDescent="0.25">
      <c r="B53" s="271"/>
      <c r="C53" s="268"/>
      <c r="D53" s="268"/>
      <c r="E53" s="268"/>
      <c r="F53" s="268"/>
      <c r="G53" s="277"/>
      <c r="S53" s="5"/>
    </row>
    <row r="54" spans="1:25" x14ac:dyDescent="0.25">
      <c r="B54" s="154" t="s">
        <v>449</v>
      </c>
      <c r="C54" s="76" t="s">
        <v>225</v>
      </c>
      <c r="D54" s="76" t="s">
        <v>225</v>
      </c>
      <c r="E54" s="76" t="s">
        <v>225</v>
      </c>
      <c r="F54" s="76" t="s">
        <v>498</v>
      </c>
      <c r="G54" s="77" t="s">
        <v>225</v>
      </c>
      <c r="S54" s="5"/>
    </row>
    <row r="55" spans="1:25" x14ac:dyDescent="0.25">
      <c r="B55" s="153" t="s">
        <v>495</v>
      </c>
      <c r="C55" s="76" t="s">
        <v>225</v>
      </c>
      <c r="D55" s="76" t="s">
        <v>228</v>
      </c>
      <c r="E55" s="76" t="s">
        <v>225</v>
      </c>
      <c r="F55" s="76"/>
      <c r="G55" s="77" t="s">
        <v>228</v>
      </c>
      <c r="S55" s="5"/>
    </row>
    <row r="56" spans="1:25" x14ac:dyDescent="0.25">
      <c r="B56" s="153" t="s">
        <v>496</v>
      </c>
      <c r="C56" s="78" t="s">
        <v>225</v>
      </c>
      <c r="D56" s="78" t="s">
        <v>228</v>
      </c>
      <c r="E56" s="78" t="s">
        <v>225</v>
      </c>
      <c r="F56" s="78"/>
      <c r="G56" s="79"/>
      <c r="S56" s="5"/>
    </row>
    <row r="57" spans="1:25" x14ac:dyDescent="0.25">
      <c r="B57" s="153" t="s">
        <v>497</v>
      </c>
      <c r="C57" s="78" t="s">
        <v>225</v>
      </c>
      <c r="D57" s="78" t="s">
        <v>228</v>
      </c>
      <c r="E57" s="78" t="s">
        <v>228</v>
      </c>
      <c r="F57" s="78" t="s">
        <v>228</v>
      </c>
      <c r="G57" s="79" t="s">
        <v>228</v>
      </c>
      <c r="S57" s="5"/>
    </row>
    <row r="58" spans="1:25" x14ac:dyDescent="0.25">
      <c r="A58" s="5"/>
      <c r="B58" s="157"/>
      <c r="C58" s="191"/>
      <c r="D58" s="191"/>
      <c r="E58" s="191"/>
      <c r="F58" s="191"/>
      <c r="G58" s="149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</row>
    <row r="59" spans="1:25" x14ac:dyDescent="0.25">
      <c r="B59" s="80" t="s">
        <v>12</v>
      </c>
      <c r="C59" s="81" t="s">
        <v>0</v>
      </c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</row>
    <row r="60" spans="1:25" x14ac:dyDescent="0.25">
      <c r="B60" s="80" t="s">
        <v>13</v>
      </c>
      <c r="C60" s="82" t="s">
        <v>110</v>
      </c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T60" s="5"/>
      <c r="U60" s="5"/>
      <c r="V60" s="5"/>
      <c r="W60" s="5"/>
      <c r="X60" s="5"/>
      <c r="Y60" s="5"/>
    </row>
    <row r="61" spans="1:25" x14ac:dyDescent="0.25">
      <c r="B61" s="80" t="s">
        <v>364</v>
      </c>
      <c r="C61" s="82">
        <v>2018</v>
      </c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T61" s="5"/>
      <c r="U61" s="5"/>
      <c r="V61" s="5"/>
      <c r="W61" s="5"/>
      <c r="X61" s="5"/>
      <c r="Y61" s="5"/>
    </row>
    <row r="62" spans="1:25" x14ac:dyDescent="0.25">
      <c r="B62" s="80" t="s">
        <v>14</v>
      </c>
      <c r="C62" s="81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T62" s="5"/>
      <c r="U62" s="5"/>
      <c r="V62" s="5"/>
      <c r="W62" s="5"/>
      <c r="X62" s="5"/>
      <c r="Y62" s="5"/>
    </row>
    <row r="63" spans="1:25" x14ac:dyDescent="0.25">
      <c r="B63" s="86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T63" s="5"/>
      <c r="U63" s="5"/>
      <c r="V63" s="5"/>
    </row>
    <row r="64" spans="1:25" x14ac:dyDescent="0.25">
      <c r="B64" s="86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T64" s="5"/>
      <c r="U64" s="5"/>
      <c r="V64" s="5"/>
    </row>
    <row r="65" spans="2:22" x14ac:dyDescent="0.25">
      <c r="B65" s="269" t="s">
        <v>100</v>
      </c>
      <c r="C65" s="269" t="s">
        <v>366</v>
      </c>
      <c r="D65" s="269" t="s">
        <v>367</v>
      </c>
      <c r="E65" s="5"/>
      <c r="F65" s="5"/>
      <c r="G65" s="5"/>
      <c r="H65" s="5"/>
      <c r="I65" s="5"/>
      <c r="J65" s="5"/>
      <c r="K65" s="5"/>
    </row>
    <row r="66" spans="2:22" x14ac:dyDescent="0.25">
      <c r="B66" s="270"/>
      <c r="C66" s="270"/>
      <c r="D66" s="270"/>
      <c r="E66" s="5"/>
      <c r="F66" s="5"/>
      <c r="G66" s="5"/>
      <c r="H66" s="5"/>
      <c r="I66" s="5"/>
      <c r="J66" s="5"/>
      <c r="K66" s="5"/>
    </row>
    <row r="67" spans="2:22" x14ac:dyDescent="0.25">
      <c r="B67" s="270"/>
      <c r="C67" s="270"/>
      <c r="D67" s="270"/>
      <c r="E67" s="5"/>
      <c r="F67" s="5"/>
      <c r="G67" s="5"/>
      <c r="H67" s="5"/>
      <c r="I67" s="5"/>
      <c r="J67" s="5"/>
      <c r="K67" s="5"/>
    </row>
    <row r="68" spans="2:22" x14ac:dyDescent="0.25">
      <c r="B68" s="271"/>
      <c r="C68" s="271"/>
      <c r="D68" s="271"/>
      <c r="E68" s="5"/>
      <c r="F68" s="5"/>
      <c r="G68" s="5"/>
      <c r="H68" s="5"/>
      <c r="I68" s="5"/>
      <c r="J68" s="5"/>
      <c r="K68" s="5"/>
    </row>
    <row r="69" spans="2:22" x14ac:dyDescent="0.25">
      <c r="B69" s="154" t="s">
        <v>449</v>
      </c>
      <c r="C69" s="77" t="s">
        <v>225</v>
      </c>
      <c r="D69" s="127">
        <v>250</v>
      </c>
      <c r="E69" s="5"/>
      <c r="F69" s="5"/>
      <c r="G69" s="5"/>
      <c r="H69" s="5"/>
      <c r="I69" s="5"/>
      <c r="J69" s="5"/>
      <c r="K69" s="5"/>
    </row>
    <row r="70" spans="2:22" x14ac:dyDescent="0.25">
      <c r="B70" s="153" t="s">
        <v>495</v>
      </c>
      <c r="C70" s="77" t="s">
        <v>228</v>
      </c>
      <c r="D70" s="127">
        <v>25</v>
      </c>
      <c r="E70" s="5"/>
      <c r="F70" s="5"/>
      <c r="G70" s="5"/>
      <c r="H70" s="5"/>
      <c r="I70" s="5"/>
      <c r="J70" s="5"/>
      <c r="K70" s="5"/>
      <c r="S70" s="5"/>
    </row>
    <row r="71" spans="2:22" x14ac:dyDescent="0.25">
      <c r="B71" s="153" t="s">
        <v>496</v>
      </c>
      <c r="C71" s="79" t="s">
        <v>228</v>
      </c>
      <c r="D71" s="193">
        <v>18</v>
      </c>
      <c r="E71" s="5"/>
      <c r="F71" s="5"/>
      <c r="G71" s="5"/>
      <c r="H71" s="5"/>
      <c r="I71" s="5"/>
      <c r="J71" s="5"/>
      <c r="K71" s="5"/>
      <c r="S71" s="5"/>
    </row>
    <row r="72" spans="2:22" x14ac:dyDescent="0.25">
      <c r="B72" s="153" t="s">
        <v>497</v>
      </c>
      <c r="C72" s="79" t="s">
        <v>228</v>
      </c>
      <c r="D72" s="193">
        <v>0</v>
      </c>
      <c r="E72" s="5"/>
      <c r="F72" s="5"/>
      <c r="G72" s="5"/>
      <c r="H72" s="5"/>
      <c r="I72" s="5"/>
      <c r="J72" s="5"/>
      <c r="K72" s="5"/>
      <c r="S72" s="5"/>
    </row>
    <row r="73" spans="2:22" x14ac:dyDescent="0.25">
      <c r="B73" s="157"/>
      <c r="C73" s="149"/>
      <c r="D73" s="194"/>
      <c r="E73" s="5"/>
      <c r="F73" s="5"/>
      <c r="G73" s="5"/>
      <c r="H73" s="5"/>
      <c r="I73" s="5"/>
      <c r="J73" s="5"/>
      <c r="K73" s="5"/>
      <c r="S73" s="5"/>
    </row>
    <row r="74" spans="2:22" x14ac:dyDescent="0.25">
      <c r="B74" s="80" t="s">
        <v>12</v>
      </c>
      <c r="C74" s="81" t="s">
        <v>0</v>
      </c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</row>
    <row r="75" spans="2:22" x14ac:dyDescent="0.25">
      <c r="B75" s="80" t="s">
        <v>13</v>
      </c>
      <c r="C75" s="82" t="s">
        <v>110</v>
      </c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</row>
    <row r="76" spans="2:22" x14ac:dyDescent="0.25">
      <c r="B76" s="80" t="s">
        <v>365</v>
      </c>
      <c r="C76" s="82">
        <v>2018</v>
      </c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T76" s="5"/>
      <c r="U76" s="5"/>
      <c r="V76" s="5"/>
    </row>
    <row r="77" spans="2:22" x14ac:dyDescent="0.25">
      <c r="B77" s="80" t="s">
        <v>14</v>
      </c>
      <c r="C77" s="81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T77" s="5"/>
      <c r="U77" s="5"/>
      <c r="V77" s="5"/>
    </row>
    <row r="78" spans="2:22" x14ac:dyDescent="0.25">
      <c r="B78" s="86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T78" s="5"/>
      <c r="U78" s="5"/>
      <c r="V78" s="5"/>
    </row>
    <row r="79" spans="2:22" x14ac:dyDescent="0.25">
      <c r="B79" s="86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T79" s="5"/>
      <c r="U79" s="5"/>
      <c r="V79" s="5"/>
    </row>
    <row r="80" spans="2:22" x14ac:dyDescent="0.25">
      <c r="B80" s="86" t="s">
        <v>413</v>
      </c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T80" s="5"/>
      <c r="U80" s="5"/>
      <c r="V80" s="5"/>
    </row>
    <row r="81" spans="2:12" x14ac:dyDescent="0.25">
      <c r="B81" s="19" t="s">
        <v>131</v>
      </c>
    </row>
    <row r="82" spans="2:12" x14ac:dyDescent="0.25">
      <c r="B82" s="252" t="s">
        <v>100</v>
      </c>
      <c r="C82" s="255" t="s">
        <v>134</v>
      </c>
      <c r="D82" s="101" t="s">
        <v>132</v>
      </c>
      <c r="E82" s="102"/>
      <c r="F82" s="102"/>
      <c r="G82" s="260" t="s">
        <v>133</v>
      </c>
      <c r="H82" s="260"/>
      <c r="I82" s="260"/>
      <c r="J82" s="260"/>
      <c r="K82" s="5"/>
    </row>
    <row r="83" spans="2:12" x14ac:dyDescent="0.25">
      <c r="B83" s="253"/>
      <c r="C83" s="256"/>
      <c r="D83" s="261" t="s">
        <v>135</v>
      </c>
      <c r="E83" s="261" t="s">
        <v>240</v>
      </c>
      <c r="F83" s="261" t="s">
        <v>238</v>
      </c>
      <c r="G83" s="261" t="s">
        <v>136</v>
      </c>
      <c r="H83" s="261" t="s">
        <v>137</v>
      </c>
      <c r="I83" s="261" t="s">
        <v>138</v>
      </c>
      <c r="J83" s="261" t="s">
        <v>139</v>
      </c>
    </row>
    <row r="84" spans="2:12" x14ac:dyDescent="0.25">
      <c r="B84" s="253"/>
      <c r="C84" s="256"/>
      <c r="D84" s="262"/>
      <c r="E84" s="262"/>
      <c r="F84" s="262"/>
      <c r="G84" s="262"/>
      <c r="H84" s="262"/>
      <c r="I84" s="262"/>
      <c r="J84" s="262"/>
    </row>
    <row r="85" spans="2:12" ht="22.5" customHeight="1" x14ac:dyDescent="0.25">
      <c r="B85" s="254"/>
      <c r="C85" s="257"/>
      <c r="D85" s="263"/>
      <c r="E85" s="263"/>
      <c r="F85" s="263"/>
      <c r="G85" s="263"/>
      <c r="H85" s="263"/>
      <c r="I85" s="263"/>
      <c r="J85" s="263"/>
    </row>
    <row r="86" spans="2:12" x14ac:dyDescent="0.25">
      <c r="B86" s="195">
        <v>1</v>
      </c>
      <c r="C86" s="76"/>
      <c r="D86" s="76"/>
      <c r="E86" s="76"/>
      <c r="F86" s="76"/>
      <c r="G86" s="196"/>
      <c r="H86" s="76"/>
      <c r="I86" s="76"/>
      <c r="J86" s="77"/>
    </row>
    <row r="87" spans="2:12" x14ac:dyDescent="0.25">
      <c r="B87" s="197" t="s">
        <v>499</v>
      </c>
      <c r="C87" s="198" t="s">
        <v>500</v>
      </c>
      <c r="D87" s="199">
        <v>26</v>
      </c>
      <c r="E87" s="199">
        <v>26</v>
      </c>
      <c r="F87" s="199"/>
      <c r="G87" s="199">
        <v>82.77</v>
      </c>
      <c r="H87" s="199">
        <v>85.36</v>
      </c>
      <c r="I87" s="199"/>
      <c r="J87" s="199">
        <v>90.43</v>
      </c>
      <c r="K87" s="200"/>
      <c r="L87" s="200"/>
    </row>
    <row r="88" spans="2:12" x14ac:dyDescent="0.25">
      <c r="B88" s="197"/>
      <c r="C88" s="198" t="s">
        <v>501</v>
      </c>
      <c r="D88" s="199">
        <v>28</v>
      </c>
      <c r="E88" s="199">
        <v>28</v>
      </c>
      <c r="F88" s="199"/>
      <c r="G88" s="199">
        <v>81.12</v>
      </c>
      <c r="H88" s="199">
        <v>76.09</v>
      </c>
      <c r="I88" s="199"/>
      <c r="J88" s="199">
        <v>73.900000000000006</v>
      </c>
      <c r="K88" s="200"/>
      <c r="L88" s="200"/>
    </row>
    <row r="89" spans="2:12" x14ac:dyDescent="0.25">
      <c r="B89" s="197"/>
      <c r="C89" s="198" t="s">
        <v>502</v>
      </c>
      <c r="D89" s="199">
        <v>24</v>
      </c>
      <c r="E89" s="199">
        <v>24</v>
      </c>
      <c r="F89" s="199"/>
      <c r="G89" s="199">
        <v>81.650000000000006</v>
      </c>
      <c r="H89" s="199">
        <v>78.900000000000006</v>
      </c>
      <c r="I89" s="199"/>
      <c r="J89" s="199">
        <v>90.86</v>
      </c>
      <c r="K89" s="200"/>
      <c r="L89" s="200"/>
    </row>
    <row r="90" spans="2:12" x14ac:dyDescent="0.25">
      <c r="B90" s="197"/>
      <c r="C90" s="198" t="s">
        <v>503</v>
      </c>
      <c r="D90" s="199">
        <v>19</v>
      </c>
      <c r="E90" s="199">
        <v>19</v>
      </c>
      <c r="F90" s="199"/>
      <c r="G90" s="199">
        <v>87</v>
      </c>
      <c r="H90" s="199">
        <v>84.3</v>
      </c>
      <c r="I90" s="199"/>
      <c r="J90" s="199">
        <v>90</v>
      </c>
      <c r="K90" s="200"/>
      <c r="L90" s="200"/>
    </row>
    <row r="91" spans="2:12" x14ac:dyDescent="0.25">
      <c r="B91" s="197"/>
      <c r="C91" s="198" t="s">
        <v>504</v>
      </c>
      <c r="D91" s="199">
        <v>22</v>
      </c>
      <c r="E91" s="199">
        <v>22</v>
      </c>
      <c r="F91" s="199"/>
      <c r="G91" s="199">
        <v>73.739999999999995</v>
      </c>
      <c r="H91" s="199">
        <v>70.3</v>
      </c>
      <c r="I91" s="199">
        <v>68.5</v>
      </c>
      <c r="J91" s="201">
        <v>63.89</v>
      </c>
      <c r="K91" s="202"/>
      <c r="L91" s="203"/>
    </row>
    <row r="92" spans="2:12" x14ac:dyDescent="0.25">
      <c r="B92" s="197"/>
      <c r="C92" s="198" t="s">
        <v>505</v>
      </c>
      <c r="D92" s="199">
        <v>22</v>
      </c>
      <c r="E92" s="199">
        <v>22</v>
      </c>
      <c r="F92" s="199"/>
      <c r="G92" s="199">
        <v>74.84</v>
      </c>
      <c r="H92" s="199">
        <v>70.010000000000005</v>
      </c>
      <c r="I92" s="199">
        <v>70.55</v>
      </c>
      <c r="J92" s="201">
        <v>62.71</v>
      </c>
      <c r="K92" s="204"/>
      <c r="L92" s="203"/>
    </row>
    <row r="93" spans="2:12" x14ac:dyDescent="0.25">
      <c r="B93" s="197"/>
      <c r="C93" s="198" t="s">
        <v>506</v>
      </c>
      <c r="D93" s="199">
        <v>23</v>
      </c>
      <c r="E93" s="199">
        <v>23</v>
      </c>
      <c r="F93" s="199"/>
      <c r="G93" s="199">
        <v>67.03</v>
      </c>
      <c r="H93" s="199">
        <v>61.15</v>
      </c>
      <c r="I93" s="199">
        <v>67.510000000000005</v>
      </c>
      <c r="J93" s="201">
        <v>68.52</v>
      </c>
      <c r="K93" s="204"/>
      <c r="L93" s="203"/>
    </row>
    <row r="94" spans="2:12" x14ac:dyDescent="0.25">
      <c r="B94" s="197"/>
      <c r="C94" s="198" t="s">
        <v>507</v>
      </c>
      <c r="D94" s="199">
        <v>19</v>
      </c>
      <c r="E94" s="199">
        <v>19</v>
      </c>
      <c r="F94" s="199"/>
      <c r="G94" s="199">
        <v>69</v>
      </c>
      <c r="H94" s="199">
        <v>68.2</v>
      </c>
      <c r="I94" s="199">
        <v>70.3</v>
      </c>
      <c r="J94" s="201">
        <v>67.900000000000006</v>
      </c>
      <c r="K94" s="205"/>
      <c r="L94" s="203"/>
    </row>
    <row r="95" spans="2:12" x14ac:dyDescent="0.25">
      <c r="B95" s="197"/>
      <c r="C95" s="198" t="s">
        <v>508</v>
      </c>
      <c r="D95" s="199">
        <v>18</v>
      </c>
      <c r="E95" s="199">
        <v>18</v>
      </c>
      <c r="F95" s="199"/>
      <c r="G95" s="199">
        <v>69.400000000000006</v>
      </c>
      <c r="H95" s="199">
        <v>69.099999999999994</v>
      </c>
      <c r="I95" s="199">
        <v>64</v>
      </c>
      <c r="J95" s="201">
        <v>67</v>
      </c>
      <c r="K95" s="205"/>
      <c r="L95" s="203"/>
    </row>
    <row r="96" spans="2:12" x14ac:dyDescent="0.25">
      <c r="B96" s="197"/>
      <c r="C96" s="198" t="s">
        <v>509</v>
      </c>
      <c r="D96" s="199">
        <v>23</v>
      </c>
      <c r="E96" s="199">
        <v>23</v>
      </c>
      <c r="F96" s="199"/>
      <c r="G96" s="199">
        <v>60.97</v>
      </c>
      <c r="H96" s="199">
        <v>72.98</v>
      </c>
      <c r="I96" s="199">
        <v>59.68</v>
      </c>
      <c r="J96" s="201">
        <v>69.56</v>
      </c>
      <c r="K96" s="205"/>
      <c r="L96" s="203"/>
    </row>
    <row r="97" spans="2:12" x14ac:dyDescent="0.25">
      <c r="B97" s="197"/>
      <c r="C97" s="198" t="s">
        <v>510</v>
      </c>
      <c r="D97" s="199">
        <v>22</v>
      </c>
      <c r="E97" s="199">
        <v>22</v>
      </c>
      <c r="F97" s="199"/>
      <c r="G97" s="199">
        <v>61.15</v>
      </c>
      <c r="H97" s="199">
        <v>72.12</v>
      </c>
      <c r="I97" s="199">
        <v>59.74</v>
      </c>
      <c r="J97" s="201">
        <v>69.55</v>
      </c>
      <c r="K97" s="205"/>
      <c r="L97" s="203"/>
    </row>
    <row r="98" spans="2:12" x14ac:dyDescent="0.25">
      <c r="B98" s="197"/>
      <c r="C98" s="198" t="s">
        <v>511</v>
      </c>
      <c r="D98" s="199">
        <v>23</v>
      </c>
      <c r="E98" s="199">
        <v>21</v>
      </c>
      <c r="F98" s="199">
        <v>2</v>
      </c>
      <c r="G98" s="199">
        <v>64.930000000000007</v>
      </c>
      <c r="H98" s="199">
        <v>62.95</v>
      </c>
      <c r="I98" s="199">
        <v>57.61</v>
      </c>
      <c r="J98" s="201">
        <v>73.599999999999994</v>
      </c>
      <c r="K98" s="205"/>
      <c r="L98" s="203"/>
    </row>
    <row r="99" spans="2:12" x14ac:dyDescent="0.25">
      <c r="B99" s="197"/>
      <c r="C99" s="198" t="s">
        <v>512</v>
      </c>
      <c r="D99" s="199">
        <v>21</v>
      </c>
      <c r="E99" s="199">
        <v>20</v>
      </c>
      <c r="F99" s="199">
        <v>1</v>
      </c>
      <c r="G99" s="199">
        <v>62.86</v>
      </c>
      <c r="H99" s="199">
        <v>62.23</v>
      </c>
      <c r="I99" s="199">
        <v>55.5</v>
      </c>
      <c r="J99" s="201">
        <v>76.8</v>
      </c>
      <c r="K99" s="205"/>
      <c r="L99" s="203"/>
    </row>
    <row r="100" spans="2:12" x14ac:dyDescent="0.25">
      <c r="B100" s="197"/>
      <c r="C100" s="198" t="s">
        <v>513</v>
      </c>
      <c r="D100" s="199">
        <v>29</v>
      </c>
      <c r="E100" s="199">
        <v>29</v>
      </c>
      <c r="F100" s="199"/>
      <c r="G100" s="199">
        <v>61.22</v>
      </c>
      <c r="H100" s="199">
        <v>64.38</v>
      </c>
      <c r="I100" s="199">
        <v>55.53</v>
      </c>
      <c r="J100" s="201">
        <v>68.98</v>
      </c>
      <c r="K100" s="205"/>
      <c r="L100" s="203"/>
    </row>
    <row r="101" spans="2:12" x14ac:dyDescent="0.25">
      <c r="B101" s="197"/>
      <c r="C101" s="198" t="s">
        <v>514</v>
      </c>
      <c r="D101" s="199">
        <v>26</v>
      </c>
      <c r="E101" s="199">
        <v>26</v>
      </c>
      <c r="F101" s="199"/>
      <c r="G101" s="199">
        <v>64.510000000000005</v>
      </c>
      <c r="H101" s="199">
        <v>61.31</v>
      </c>
      <c r="I101" s="199">
        <v>57.47</v>
      </c>
      <c r="J101" s="201">
        <v>70.260000000000005</v>
      </c>
      <c r="K101" s="258"/>
      <c r="L101" s="259"/>
    </row>
    <row r="102" spans="2:12" x14ac:dyDescent="0.25">
      <c r="B102" s="197"/>
      <c r="C102" s="78"/>
      <c r="D102" s="156"/>
      <c r="E102" s="156"/>
      <c r="F102" s="156"/>
      <c r="G102" s="206"/>
      <c r="H102" s="156"/>
      <c r="I102" s="156"/>
      <c r="J102" s="207"/>
    </row>
    <row r="103" spans="2:12" x14ac:dyDescent="0.25">
      <c r="B103" s="197">
        <v>2</v>
      </c>
      <c r="C103" s="78"/>
      <c r="D103" s="156"/>
      <c r="E103" s="156"/>
      <c r="F103" s="156"/>
      <c r="G103" s="206"/>
      <c r="H103" s="156"/>
      <c r="I103" s="156"/>
      <c r="J103" s="207"/>
    </row>
    <row r="104" spans="2:12" x14ac:dyDescent="0.25">
      <c r="B104" s="197" t="s">
        <v>515</v>
      </c>
      <c r="C104" s="78" t="s">
        <v>500</v>
      </c>
      <c r="D104" s="78">
        <v>9</v>
      </c>
      <c r="E104" s="78">
        <v>9</v>
      </c>
      <c r="F104" s="78">
        <v>0</v>
      </c>
      <c r="G104" s="216">
        <v>90.4</v>
      </c>
      <c r="H104" s="78">
        <v>94.3</v>
      </c>
      <c r="I104" s="78">
        <v>0</v>
      </c>
      <c r="J104" s="79">
        <v>84.2</v>
      </c>
    </row>
    <row r="105" spans="2:12" x14ac:dyDescent="0.25">
      <c r="B105" s="197"/>
      <c r="C105" s="78" t="s">
        <v>501</v>
      </c>
      <c r="D105" s="78">
        <v>10</v>
      </c>
      <c r="E105" s="78">
        <v>10</v>
      </c>
      <c r="F105" s="78">
        <v>0</v>
      </c>
      <c r="G105" s="216">
        <v>77.3</v>
      </c>
      <c r="H105" s="78">
        <v>75.599999999999994</v>
      </c>
      <c r="I105" s="78">
        <v>0</v>
      </c>
      <c r="J105" s="79">
        <v>83.7</v>
      </c>
    </row>
    <row r="106" spans="2:12" x14ac:dyDescent="0.25">
      <c r="B106" s="197"/>
      <c r="C106" s="78" t="s">
        <v>502</v>
      </c>
      <c r="D106" s="78">
        <v>5</v>
      </c>
      <c r="E106" s="78">
        <v>5</v>
      </c>
      <c r="F106" s="78">
        <v>0</v>
      </c>
      <c r="G106" s="216">
        <v>87.8</v>
      </c>
      <c r="H106" s="78">
        <v>78.400000000000006</v>
      </c>
      <c r="I106" s="78">
        <v>0</v>
      </c>
      <c r="J106" s="79">
        <v>76.3</v>
      </c>
    </row>
    <row r="107" spans="2:12" x14ac:dyDescent="0.25">
      <c r="B107" s="197"/>
      <c r="C107" s="78" t="s">
        <v>503</v>
      </c>
      <c r="D107" s="78">
        <v>7</v>
      </c>
      <c r="E107" s="78">
        <v>7</v>
      </c>
      <c r="F107" s="78">
        <v>0</v>
      </c>
      <c r="G107" s="216">
        <v>85.5</v>
      </c>
      <c r="H107" s="78">
        <v>68.7</v>
      </c>
      <c r="I107" s="78">
        <v>0</v>
      </c>
      <c r="J107" s="79">
        <v>75.900000000000006</v>
      </c>
    </row>
    <row r="108" spans="2:12" x14ac:dyDescent="0.25">
      <c r="B108" s="197"/>
      <c r="C108" s="78" t="s">
        <v>516</v>
      </c>
      <c r="D108" s="156"/>
      <c r="E108" s="156"/>
      <c r="F108" s="156"/>
      <c r="G108" s="206"/>
      <c r="H108" s="156"/>
      <c r="I108" s="156"/>
      <c r="J108" s="207"/>
    </row>
    <row r="109" spans="2:12" x14ac:dyDescent="0.25">
      <c r="B109" s="197">
        <v>3</v>
      </c>
      <c r="C109" s="78"/>
      <c r="D109" s="156"/>
      <c r="E109" s="156"/>
      <c r="F109" s="156"/>
      <c r="G109" s="206"/>
      <c r="H109" s="156"/>
      <c r="I109" s="156"/>
      <c r="J109" s="207"/>
    </row>
    <row r="110" spans="2:12" x14ac:dyDescent="0.25">
      <c r="B110" s="197" t="s">
        <v>517</v>
      </c>
      <c r="C110" s="78" t="s">
        <v>500</v>
      </c>
      <c r="D110" s="156">
        <v>3</v>
      </c>
      <c r="E110" s="156">
        <v>3</v>
      </c>
      <c r="F110" s="156">
        <v>0</v>
      </c>
      <c r="G110" s="206">
        <v>60</v>
      </c>
      <c r="H110" s="156">
        <v>70</v>
      </c>
      <c r="I110" s="156">
        <v>80</v>
      </c>
      <c r="J110" s="207">
        <v>70</v>
      </c>
    </row>
    <row r="111" spans="2:12" x14ac:dyDescent="0.25">
      <c r="B111" s="197"/>
      <c r="C111" s="78" t="s">
        <v>501</v>
      </c>
      <c r="D111" s="156">
        <v>5</v>
      </c>
      <c r="E111" s="156">
        <v>5</v>
      </c>
      <c r="F111" s="156">
        <v>0</v>
      </c>
      <c r="G111" s="206">
        <v>0</v>
      </c>
      <c r="H111" s="206">
        <v>0</v>
      </c>
      <c r="I111" s="206">
        <v>0</v>
      </c>
      <c r="J111" s="206">
        <v>0</v>
      </c>
    </row>
    <row r="112" spans="2:12" x14ac:dyDescent="0.25">
      <c r="B112" s="197"/>
      <c r="C112" s="78" t="s">
        <v>502</v>
      </c>
      <c r="D112" s="156">
        <v>9</v>
      </c>
      <c r="E112" s="156">
        <v>9</v>
      </c>
      <c r="F112" s="156">
        <v>0</v>
      </c>
      <c r="G112" s="206">
        <v>0</v>
      </c>
      <c r="H112" s="206">
        <v>0</v>
      </c>
      <c r="I112" s="206">
        <v>0</v>
      </c>
      <c r="J112" s="206">
        <v>0</v>
      </c>
    </row>
    <row r="113" spans="2:10" x14ac:dyDescent="0.25">
      <c r="B113" s="197"/>
      <c r="C113" s="78"/>
      <c r="D113" s="156"/>
      <c r="E113" s="156"/>
      <c r="F113" s="156"/>
      <c r="G113" s="206"/>
      <c r="H113" s="156"/>
      <c r="I113" s="156"/>
      <c r="J113" s="207"/>
    </row>
    <row r="114" spans="2:10" x14ac:dyDescent="0.25">
      <c r="B114" s="197"/>
      <c r="C114" s="78"/>
      <c r="D114" s="156"/>
      <c r="E114" s="156"/>
      <c r="F114" s="156"/>
      <c r="G114" s="206"/>
      <c r="H114" s="156"/>
      <c r="I114" s="156"/>
      <c r="J114" s="207"/>
    </row>
  </sheetData>
  <mergeCells count="61">
    <mergeCell ref="Q4:X4"/>
    <mergeCell ref="W5:X6"/>
    <mergeCell ref="O4:P5"/>
    <mergeCell ref="I5:J5"/>
    <mergeCell ref="K5:L5"/>
    <mergeCell ref="M5:N5"/>
    <mergeCell ref="Q5:T5"/>
    <mergeCell ref="U5:V5"/>
    <mergeCell ref="K6:K7"/>
    <mergeCell ref="L6:L7"/>
    <mergeCell ref="M6:M7"/>
    <mergeCell ref="N6:N7"/>
    <mergeCell ref="O6:O7"/>
    <mergeCell ref="P6:P7"/>
    <mergeCell ref="Q6:R6"/>
    <mergeCell ref="S6:T6"/>
    <mergeCell ref="H4:H7"/>
    <mergeCell ref="I4:N4"/>
    <mergeCell ref="B20:B22"/>
    <mergeCell ref="C20:H20"/>
    <mergeCell ref="C21:H21"/>
    <mergeCell ref="I6:I7"/>
    <mergeCell ref="J6:J7"/>
    <mergeCell ref="B4:B7"/>
    <mergeCell ref="C4:C7"/>
    <mergeCell ref="D4:D7"/>
    <mergeCell ref="E4:E7"/>
    <mergeCell ref="F4:F7"/>
    <mergeCell ref="G4:G7"/>
    <mergeCell ref="U6:V6"/>
    <mergeCell ref="M36:N36"/>
    <mergeCell ref="O36:P36"/>
    <mergeCell ref="Q36:S36"/>
    <mergeCell ref="T36:U36"/>
    <mergeCell ref="K36:L36"/>
    <mergeCell ref="F51:F53"/>
    <mergeCell ref="B65:B68"/>
    <mergeCell ref="C65:C68"/>
    <mergeCell ref="D65:D68"/>
    <mergeCell ref="B36:B37"/>
    <mergeCell ref="C36:D36"/>
    <mergeCell ref="E36:F36"/>
    <mergeCell ref="G36:H36"/>
    <mergeCell ref="I36:J36"/>
    <mergeCell ref="B50:B53"/>
    <mergeCell ref="C50:F50"/>
    <mergeCell ref="G50:G53"/>
    <mergeCell ref="C51:C53"/>
    <mergeCell ref="D51:D53"/>
    <mergeCell ref="E51:E53"/>
    <mergeCell ref="B82:B85"/>
    <mergeCell ref="C82:C85"/>
    <mergeCell ref="K101:L101"/>
    <mergeCell ref="G82:J82"/>
    <mergeCell ref="D83:D85"/>
    <mergeCell ref="E83:E85"/>
    <mergeCell ref="F83:F85"/>
    <mergeCell ref="G83:G85"/>
    <mergeCell ref="H83:H85"/>
    <mergeCell ref="I83:I85"/>
    <mergeCell ref="J83:J85"/>
  </mergeCells>
  <dataValidations count="1">
    <dataValidation type="list" allowBlank="1" showInputMessage="1" showErrorMessage="1" sqref="C54:E58 C8:C12 E8:E12 C69:C73 G54:G58">
      <formula1>y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2"/>
  <sheetViews>
    <sheetView tabSelected="1" topLeftCell="A66" workbookViewId="0">
      <selection activeCell="H78" sqref="H78:H82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8" customWidth="1"/>
  </cols>
  <sheetData>
    <row r="2" spans="2:8" x14ac:dyDescent="0.25">
      <c r="C2" s="19" t="s">
        <v>10</v>
      </c>
      <c r="D2" s="19" t="s">
        <v>45</v>
      </c>
      <c r="E2" s="19"/>
      <c r="F2" s="42" t="s">
        <v>13</v>
      </c>
      <c r="G2" s="1" t="s">
        <v>14</v>
      </c>
      <c r="H2" s="1" t="s">
        <v>364</v>
      </c>
    </row>
    <row r="3" spans="2:8" x14ac:dyDescent="0.25">
      <c r="B3" s="19" t="s">
        <v>46</v>
      </c>
      <c r="C3" s="19"/>
      <c r="D3" s="19"/>
      <c r="E3" s="19"/>
      <c r="F3" s="43"/>
      <c r="G3" s="44"/>
    </row>
    <row r="4" spans="2:8" x14ac:dyDescent="0.25">
      <c r="B4" s="23" t="s">
        <v>47</v>
      </c>
      <c r="C4" s="24" t="s">
        <v>20</v>
      </c>
      <c r="D4" s="146">
        <v>0</v>
      </c>
      <c r="E4" s="296"/>
      <c r="F4" s="223" t="s">
        <v>48</v>
      </c>
      <c r="G4"/>
      <c r="H4" s="223"/>
    </row>
    <row r="5" spans="2:8" x14ac:dyDescent="0.25">
      <c r="B5" s="25" t="s">
        <v>49</v>
      </c>
      <c r="C5" s="26" t="s">
        <v>20</v>
      </c>
      <c r="D5" s="142">
        <v>0</v>
      </c>
      <c r="E5" s="296"/>
      <c r="F5" s="224" t="s">
        <v>50</v>
      </c>
      <c r="G5"/>
      <c r="H5" s="224"/>
    </row>
    <row r="6" spans="2:8" x14ac:dyDescent="0.25">
      <c r="B6" s="25" t="s">
        <v>51</v>
      </c>
      <c r="C6" s="26" t="s">
        <v>20</v>
      </c>
      <c r="D6" s="142">
        <v>0</v>
      </c>
      <c r="E6" s="296"/>
      <c r="F6" s="224" t="s">
        <v>50</v>
      </c>
      <c r="G6"/>
      <c r="H6" s="224"/>
    </row>
    <row r="7" spans="2:8" x14ac:dyDescent="0.25">
      <c r="B7" s="25" t="s">
        <v>52</v>
      </c>
      <c r="C7" s="26" t="s">
        <v>20</v>
      </c>
      <c r="D7" s="142">
        <v>2</v>
      </c>
      <c r="E7" s="296"/>
      <c r="F7" s="224" t="s">
        <v>50</v>
      </c>
      <c r="G7"/>
      <c r="H7" s="224"/>
    </row>
    <row r="8" spans="2:8" x14ac:dyDescent="0.25">
      <c r="B8" s="25" t="s">
        <v>53</v>
      </c>
      <c r="C8" s="26" t="s">
        <v>20</v>
      </c>
      <c r="D8" s="142">
        <v>0</v>
      </c>
      <c r="E8" s="296"/>
      <c r="F8" s="224" t="s">
        <v>50</v>
      </c>
      <c r="G8"/>
      <c r="H8" s="224"/>
    </row>
    <row r="9" spans="2:8" x14ac:dyDescent="0.25">
      <c r="B9" s="25" t="s">
        <v>54</v>
      </c>
      <c r="C9" s="26" t="s">
        <v>20</v>
      </c>
      <c r="D9" s="142">
        <v>1</v>
      </c>
      <c r="E9" s="296"/>
      <c r="F9" s="224" t="s">
        <v>50</v>
      </c>
      <c r="G9"/>
      <c r="H9" s="224"/>
    </row>
    <row r="10" spans="2:8" x14ac:dyDescent="0.25">
      <c r="B10" s="25" t="s">
        <v>55</v>
      </c>
      <c r="C10" s="26" t="s">
        <v>20</v>
      </c>
      <c r="D10" s="142">
        <v>0</v>
      </c>
      <c r="E10" s="296"/>
      <c r="F10" s="224" t="s">
        <v>50</v>
      </c>
      <c r="G10"/>
      <c r="H10" s="224"/>
    </row>
    <row r="11" spans="2:8" x14ac:dyDescent="0.25">
      <c r="B11" s="25" t="s">
        <v>56</v>
      </c>
      <c r="C11" s="26" t="s">
        <v>20</v>
      </c>
      <c r="D11" s="142">
        <v>0</v>
      </c>
      <c r="E11" s="296"/>
      <c r="F11" s="224" t="s">
        <v>50</v>
      </c>
      <c r="G11"/>
      <c r="H11" s="224"/>
    </row>
    <row r="12" spans="2:8" x14ac:dyDescent="0.25">
      <c r="B12" s="25" t="s">
        <v>57</v>
      </c>
      <c r="C12" s="26" t="s">
        <v>20</v>
      </c>
      <c r="D12" s="142">
        <v>0</v>
      </c>
      <c r="E12" s="296"/>
      <c r="F12" s="224" t="s">
        <v>50</v>
      </c>
      <c r="G12"/>
      <c r="H12" s="224"/>
    </row>
    <row r="13" spans="2:8" x14ac:dyDescent="0.25">
      <c r="B13" s="25" t="s">
        <v>58</v>
      </c>
      <c r="C13" s="26" t="s">
        <v>20</v>
      </c>
      <c r="D13" s="142">
        <v>0</v>
      </c>
      <c r="E13" s="296"/>
      <c r="F13" s="224" t="s">
        <v>50</v>
      </c>
      <c r="G13"/>
      <c r="H13" s="224"/>
    </row>
    <row r="14" spans="2:8" x14ac:dyDescent="0.25">
      <c r="B14" s="25" t="s">
        <v>59</v>
      </c>
      <c r="C14" s="26" t="s">
        <v>20</v>
      </c>
      <c r="D14" s="142">
        <v>5</v>
      </c>
      <c r="E14" s="296"/>
      <c r="F14" s="224" t="s">
        <v>50</v>
      </c>
      <c r="G14"/>
      <c r="H14" s="224"/>
    </row>
    <row r="15" spans="2:8" ht="30" x14ac:dyDescent="0.25">
      <c r="B15" s="45" t="s">
        <v>60</v>
      </c>
      <c r="C15" s="29" t="s">
        <v>20</v>
      </c>
      <c r="D15" s="145">
        <v>2</v>
      </c>
      <c r="E15" s="296"/>
      <c r="F15" s="225" t="s">
        <v>50</v>
      </c>
      <c r="G15"/>
      <c r="H15" s="225"/>
    </row>
    <row r="16" spans="2:8" x14ac:dyDescent="0.25">
      <c r="B16" s="46"/>
      <c r="C16" s="47"/>
      <c r="D16" s="9"/>
      <c r="E16" s="9"/>
      <c r="F16" s="48"/>
      <c r="G16"/>
    </row>
    <row r="17" spans="2:9" x14ac:dyDescent="0.25">
      <c r="B17" s="49" t="s">
        <v>61</v>
      </c>
      <c r="C17" s="50"/>
      <c r="F17" s="48"/>
      <c r="G17"/>
    </row>
    <row r="18" spans="2:9" x14ac:dyDescent="0.25">
      <c r="B18" s="23" t="s">
        <v>62</v>
      </c>
      <c r="C18" s="24" t="s">
        <v>20</v>
      </c>
      <c r="D18" s="146">
        <v>346</v>
      </c>
      <c r="E18" s="46"/>
      <c r="F18" s="232" t="s">
        <v>216</v>
      </c>
      <c r="G18" s="232" t="s">
        <v>17</v>
      </c>
      <c r="H18" s="232">
        <v>2019</v>
      </c>
    </row>
    <row r="19" spans="2:9" x14ac:dyDescent="0.25">
      <c r="B19" s="25" t="s">
        <v>63</v>
      </c>
      <c r="C19" s="26" t="s">
        <v>20</v>
      </c>
      <c r="D19" s="142">
        <v>5</v>
      </c>
      <c r="E19" s="46"/>
      <c r="F19" s="233"/>
      <c r="G19" s="233"/>
      <c r="H19" s="233"/>
    </row>
    <row r="20" spans="2:9" x14ac:dyDescent="0.25">
      <c r="B20" s="25" t="s">
        <v>64</v>
      </c>
      <c r="C20" s="26"/>
      <c r="D20" s="142"/>
      <c r="E20" s="46"/>
      <c r="F20" s="233"/>
      <c r="G20" s="233"/>
      <c r="H20" s="233"/>
    </row>
    <row r="21" spans="2:9" x14ac:dyDescent="0.25">
      <c r="B21" s="28" t="s">
        <v>65</v>
      </c>
      <c r="C21" s="26" t="s">
        <v>20</v>
      </c>
      <c r="D21" s="142">
        <v>669</v>
      </c>
      <c r="E21" s="46"/>
      <c r="F21" s="233"/>
      <c r="G21" s="233"/>
      <c r="H21" s="233"/>
    </row>
    <row r="22" spans="2:9" x14ac:dyDescent="0.25">
      <c r="B22" s="28" t="s">
        <v>66</v>
      </c>
      <c r="C22" s="26" t="s">
        <v>20</v>
      </c>
      <c r="D22" s="142">
        <v>646</v>
      </c>
      <c r="E22" s="46"/>
      <c r="F22" s="233"/>
      <c r="G22" s="233"/>
      <c r="H22" s="233"/>
    </row>
    <row r="23" spans="2:9" x14ac:dyDescent="0.25">
      <c r="B23" s="28" t="s">
        <v>67</v>
      </c>
      <c r="C23" s="26" t="s">
        <v>20</v>
      </c>
      <c r="D23" s="142">
        <v>45</v>
      </c>
      <c r="E23" s="46"/>
      <c r="F23" s="233"/>
      <c r="G23" s="233"/>
      <c r="H23" s="233"/>
    </row>
    <row r="24" spans="2:9" x14ac:dyDescent="0.25">
      <c r="B24" s="41" t="s">
        <v>217</v>
      </c>
      <c r="C24" s="29" t="s">
        <v>20</v>
      </c>
      <c r="D24" s="145">
        <v>88</v>
      </c>
      <c r="E24" s="46"/>
      <c r="F24" s="234"/>
      <c r="G24" s="234"/>
      <c r="H24" s="234"/>
    </row>
    <row r="25" spans="2:9" x14ac:dyDescent="0.25">
      <c r="B25" s="51"/>
    </row>
    <row r="26" spans="2:9" x14ac:dyDescent="0.25">
      <c r="B26" s="299" t="s">
        <v>68</v>
      </c>
      <c r="C26" s="299"/>
      <c r="D26" s="299"/>
      <c r="E26" s="52"/>
    </row>
    <row r="27" spans="2:9" x14ac:dyDescent="0.25">
      <c r="B27" s="53" t="s">
        <v>69</v>
      </c>
      <c r="C27" s="54"/>
      <c r="D27" s="55" t="s">
        <v>70</v>
      </c>
      <c r="E27" s="300" t="s">
        <v>71</v>
      </c>
      <c r="F27" s="301"/>
    </row>
    <row r="28" spans="2:9" ht="15" customHeight="1" x14ac:dyDescent="0.25">
      <c r="B28" s="16" t="s">
        <v>72</v>
      </c>
      <c r="C28" s="26" t="s">
        <v>20</v>
      </c>
      <c r="D28" s="17">
        <v>17</v>
      </c>
      <c r="E28" s="297">
        <v>11</v>
      </c>
      <c r="F28" s="298"/>
      <c r="G28" s="223" t="s">
        <v>48</v>
      </c>
      <c r="H28" s="223"/>
      <c r="I28" s="223">
        <v>2019</v>
      </c>
    </row>
    <row r="29" spans="2:9" x14ac:dyDescent="0.25">
      <c r="B29" s="16" t="s">
        <v>73</v>
      </c>
      <c r="C29" s="26" t="s">
        <v>20</v>
      </c>
      <c r="D29" s="17">
        <v>45</v>
      </c>
      <c r="E29" s="297">
        <v>37</v>
      </c>
      <c r="F29" s="298"/>
      <c r="G29" s="224"/>
      <c r="H29" s="224"/>
      <c r="I29" s="224"/>
    </row>
    <row r="30" spans="2:9" x14ac:dyDescent="0.25">
      <c r="B30" s="16" t="s">
        <v>74</v>
      </c>
      <c r="C30" s="26" t="s">
        <v>20</v>
      </c>
      <c r="D30" s="17">
        <v>70</v>
      </c>
      <c r="E30" s="297">
        <v>82</v>
      </c>
      <c r="F30" s="298"/>
      <c r="G30" s="224"/>
      <c r="H30" s="224"/>
      <c r="I30" s="224"/>
    </row>
    <row r="31" spans="2:9" x14ac:dyDescent="0.25">
      <c r="B31" s="16" t="s">
        <v>75</v>
      </c>
      <c r="C31" s="26" t="s">
        <v>20</v>
      </c>
      <c r="D31" s="17">
        <v>87</v>
      </c>
      <c r="E31" s="297">
        <v>78</v>
      </c>
      <c r="F31" s="298"/>
      <c r="G31" s="224"/>
      <c r="H31" s="224"/>
      <c r="I31" s="224"/>
    </row>
    <row r="32" spans="2:9" x14ac:dyDescent="0.25">
      <c r="B32" s="16" t="s">
        <v>76</v>
      </c>
      <c r="C32" s="26" t="s">
        <v>20</v>
      </c>
      <c r="D32" s="17">
        <v>55</v>
      </c>
      <c r="E32" s="297">
        <v>67</v>
      </c>
      <c r="F32" s="298"/>
      <c r="G32" s="224"/>
      <c r="H32" s="224"/>
      <c r="I32" s="224"/>
    </row>
    <row r="33" spans="2:9" x14ac:dyDescent="0.25">
      <c r="B33" s="16" t="s">
        <v>77</v>
      </c>
      <c r="C33" s="26" t="s">
        <v>20</v>
      </c>
      <c r="D33" s="17">
        <v>16</v>
      </c>
      <c r="E33" s="297">
        <v>29</v>
      </c>
      <c r="F33" s="298"/>
      <c r="G33" s="224"/>
      <c r="H33" s="224"/>
      <c r="I33" s="224"/>
    </row>
    <row r="34" spans="2:9" x14ac:dyDescent="0.25">
      <c r="B34" s="16" t="s">
        <v>530</v>
      </c>
      <c r="C34" s="26" t="s">
        <v>20</v>
      </c>
      <c r="D34" s="17">
        <v>230</v>
      </c>
      <c r="E34" s="297">
        <v>251</v>
      </c>
      <c r="F34" s="298"/>
      <c r="G34" s="224"/>
      <c r="H34" s="224"/>
      <c r="I34" s="224"/>
    </row>
    <row r="35" spans="2:9" x14ac:dyDescent="0.25">
      <c r="B35" s="16"/>
      <c r="C35" s="26" t="s">
        <v>20</v>
      </c>
      <c r="D35" s="17"/>
      <c r="E35" s="297"/>
      <c r="F35" s="298"/>
      <c r="G35" s="224"/>
      <c r="H35" s="224"/>
      <c r="I35" s="224"/>
    </row>
    <row r="36" spans="2:9" x14ac:dyDescent="0.25">
      <c r="B36" s="16"/>
      <c r="C36" s="26" t="s">
        <v>20</v>
      </c>
      <c r="D36" s="17"/>
      <c r="E36" s="297"/>
      <c r="F36" s="298"/>
      <c r="G36" s="224"/>
      <c r="H36" s="224"/>
      <c r="I36" s="224"/>
    </row>
    <row r="37" spans="2:9" x14ac:dyDescent="0.25">
      <c r="B37" s="16"/>
      <c r="C37" s="56" t="s">
        <v>20</v>
      </c>
      <c r="D37" s="17"/>
      <c r="E37" s="297"/>
      <c r="F37" s="298"/>
      <c r="G37" s="224"/>
      <c r="H37" s="224"/>
      <c r="I37" s="224"/>
    </row>
    <row r="38" spans="2:9" x14ac:dyDescent="0.25">
      <c r="B38" s="16"/>
      <c r="C38" s="26" t="s">
        <v>20</v>
      </c>
      <c r="D38" s="17"/>
      <c r="E38" s="297"/>
      <c r="F38" s="298"/>
      <c r="G38" s="224"/>
      <c r="H38" s="224"/>
      <c r="I38" s="224"/>
    </row>
    <row r="39" spans="2:9" x14ac:dyDescent="0.25">
      <c r="B39" s="16" t="s">
        <v>531</v>
      </c>
      <c r="C39" s="26" t="s">
        <v>20</v>
      </c>
      <c r="D39" s="17">
        <v>61</v>
      </c>
      <c r="E39" s="208"/>
      <c r="F39" s="209">
        <v>88</v>
      </c>
      <c r="G39" s="224"/>
      <c r="H39" s="224"/>
      <c r="I39" s="224"/>
    </row>
    <row r="40" spans="2:9" x14ac:dyDescent="0.25">
      <c r="B40" s="16"/>
      <c r="C40" s="26" t="s">
        <v>20</v>
      </c>
      <c r="D40" s="17"/>
      <c r="E40" s="210">
        <v>88</v>
      </c>
      <c r="F40" s="209"/>
      <c r="G40" s="224"/>
      <c r="H40" s="224"/>
      <c r="I40" s="224"/>
    </row>
    <row r="41" spans="2:9" x14ac:dyDescent="0.25">
      <c r="B41" s="16" t="s">
        <v>532</v>
      </c>
      <c r="C41" s="26" t="s">
        <v>20</v>
      </c>
      <c r="D41" s="17">
        <v>99</v>
      </c>
      <c r="E41" s="211"/>
      <c r="F41" s="209">
        <v>125</v>
      </c>
      <c r="G41" s="224"/>
      <c r="H41" s="224"/>
      <c r="I41" s="224"/>
    </row>
    <row r="42" spans="2:9" x14ac:dyDescent="0.25">
      <c r="B42" s="16"/>
      <c r="C42" s="26" t="s">
        <v>20</v>
      </c>
      <c r="D42" s="17"/>
      <c r="E42" s="297"/>
      <c r="F42" s="298"/>
      <c r="G42" s="225"/>
      <c r="H42" s="225"/>
      <c r="I42" s="225"/>
    </row>
    <row r="43" spans="2:9" x14ac:dyDescent="0.25">
      <c r="B43" s="57" t="s">
        <v>78</v>
      </c>
      <c r="C43" s="7"/>
      <c r="D43" s="58">
        <v>680</v>
      </c>
      <c r="E43" s="305">
        <v>768</v>
      </c>
      <c r="F43" s="306"/>
    </row>
    <row r="44" spans="2:9" x14ac:dyDescent="0.25">
      <c r="F44" s="5"/>
    </row>
    <row r="45" spans="2:9" ht="30" x14ac:dyDescent="0.25">
      <c r="B45" s="59" t="s">
        <v>79</v>
      </c>
      <c r="C45" s="60"/>
      <c r="D45" s="61">
        <v>1448</v>
      </c>
      <c r="F45" s="62" t="s">
        <v>80</v>
      </c>
      <c r="G45" s="62"/>
      <c r="H45" s="62"/>
    </row>
    <row r="46" spans="2:9" x14ac:dyDescent="0.25">
      <c r="B46" s="51"/>
      <c r="F46" s="48"/>
      <c r="G46"/>
    </row>
    <row r="47" spans="2:9" x14ac:dyDescent="0.25">
      <c r="B47" s="37" t="s">
        <v>82</v>
      </c>
      <c r="G47"/>
    </row>
    <row r="48" spans="2:9" x14ac:dyDescent="0.25">
      <c r="B48" s="63" t="s">
        <v>83</v>
      </c>
      <c r="C48" s="24" t="s">
        <v>20</v>
      </c>
      <c r="D48" s="64">
        <v>346</v>
      </c>
      <c r="F48" s="223" t="s">
        <v>84</v>
      </c>
      <c r="G48" s="307"/>
      <c r="H48" s="223">
        <v>2019</v>
      </c>
    </row>
    <row r="49" spans="1:8" x14ac:dyDescent="0.25">
      <c r="B49" s="16" t="s">
        <v>85</v>
      </c>
      <c r="C49" s="26" t="s">
        <v>86</v>
      </c>
      <c r="D49" s="18">
        <v>0</v>
      </c>
      <c r="F49" s="224"/>
      <c r="G49" s="308"/>
      <c r="H49" s="224"/>
    </row>
    <row r="50" spans="1:8" x14ac:dyDescent="0.25">
      <c r="B50" s="16" t="s">
        <v>87</v>
      </c>
      <c r="C50" s="26" t="s">
        <v>86</v>
      </c>
      <c r="D50" s="18">
        <v>0</v>
      </c>
      <c r="F50" s="224"/>
      <c r="G50" s="308"/>
      <c r="H50" s="224"/>
    </row>
    <row r="51" spans="1:8" x14ac:dyDescent="0.25">
      <c r="B51" s="16" t="s">
        <v>88</v>
      </c>
      <c r="C51" s="26" t="s">
        <v>86</v>
      </c>
      <c r="D51" s="18">
        <v>0</v>
      </c>
      <c r="F51" s="224"/>
      <c r="G51" s="308"/>
      <c r="H51" s="224"/>
    </row>
    <row r="52" spans="1:8" x14ac:dyDescent="0.25">
      <c r="A52" t="s">
        <v>410</v>
      </c>
      <c r="B52" s="16" t="s">
        <v>431</v>
      </c>
      <c r="C52" s="26" t="s">
        <v>86</v>
      </c>
      <c r="D52" s="18">
        <v>69</v>
      </c>
      <c r="F52" s="224"/>
      <c r="G52" s="308"/>
      <c r="H52" s="224"/>
    </row>
    <row r="53" spans="1:8" x14ac:dyDescent="0.25">
      <c r="B53" s="16" t="s">
        <v>89</v>
      </c>
      <c r="C53" s="26" t="s">
        <v>86</v>
      </c>
      <c r="D53" s="18">
        <v>0</v>
      </c>
      <c r="F53" s="224"/>
      <c r="G53" s="308"/>
      <c r="H53" s="224"/>
    </row>
    <row r="54" spans="1:8" x14ac:dyDescent="0.25">
      <c r="B54" s="65" t="s">
        <v>90</v>
      </c>
      <c r="C54" s="29" t="s">
        <v>86</v>
      </c>
      <c r="D54" s="66">
        <v>346</v>
      </c>
      <c r="F54" s="225"/>
      <c r="G54" s="309"/>
      <c r="H54" s="225"/>
    </row>
    <row r="55" spans="1:8" x14ac:dyDescent="0.25">
      <c r="B55" s="125" t="s">
        <v>358</v>
      </c>
      <c r="C55" s="39" t="s">
        <v>86</v>
      </c>
      <c r="D55" s="61">
        <v>0</v>
      </c>
      <c r="F55" s="126" t="s">
        <v>16</v>
      </c>
      <c r="G55" s="126"/>
      <c r="H55" s="126"/>
    </row>
    <row r="56" spans="1:8" x14ac:dyDescent="0.25">
      <c r="B56" s="51"/>
      <c r="F56" s="48"/>
      <c r="G56"/>
    </row>
    <row r="57" spans="1:8" x14ac:dyDescent="0.25">
      <c r="B57" s="19" t="s">
        <v>91</v>
      </c>
      <c r="F57" s="48"/>
      <c r="G57"/>
    </row>
    <row r="58" spans="1:8" x14ac:dyDescent="0.25">
      <c r="B58" s="67" t="s">
        <v>439</v>
      </c>
      <c r="C58" s="24" t="s">
        <v>92</v>
      </c>
      <c r="D58" s="68">
        <v>610</v>
      </c>
      <c r="F58" s="232" t="s">
        <v>81</v>
      </c>
      <c r="G58" s="302"/>
      <c r="H58" s="232">
        <v>2019</v>
      </c>
    </row>
    <row r="59" spans="1:8" ht="20.25" x14ac:dyDescent="0.25">
      <c r="B59" s="69" t="s">
        <v>438</v>
      </c>
      <c r="C59" s="26" t="s">
        <v>92</v>
      </c>
      <c r="D59" s="70">
        <v>271</v>
      </c>
      <c r="E59" s="71"/>
      <c r="F59" s="233"/>
      <c r="G59" s="303"/>
      <c r="H59" s="233"/>
    </row>
    <row r="60" spans="1:8" x14ac:dyDescent="0.25">
      <c r="B60" s="69" t="s">
        <v>447</v>
      </c>
      <c r="C60" s="26" t="s">
        <v>92</v>
      </c>
      <c r="D60" s="70">
        <v>138</v>
      </c>
      <c r="F60" s="233"/>
      <c r="G60" s="303"/>
      <c r="H60" s="233"/>
    </row>
    <row r="61" spans="1:8" x14ac:dyDescent="0.25">
      <c r="B61" s="69" t="s">
        <v>440</v>
      </c>
      <c r="C61" s="26" t="s">
        <v>92</v>
      </c>
      <c r="D61" s="70">
        <v>98</v>
      </c>
      <c r="F61" s="233"/>
      <c r="G61" s="303"/>
      <c r="H61" s="233"/>
    </row>
    <row r="62" spans="1:8" x14ac:dyDescent="0.25">
      <c r="B62" s="69" t="s">
        <v>441</v>
      </c>
      <c r="C62" s="26" t="s">
        <v>92</v>
      </c>
      <c r="D62" s="70">
        <v>100</v>
      </c>
      <c r="F62" s="233"/>
      <c r="G62" s="303"/>
      <c r="H62" s="233"/>
    </row>
    <row r="63" spans="1:8" x14ac:dyDescent="0.25">
      <c r="B63" s="69" t="s">
        <v>442</v>
      </c>
      <c r="C63" s="26" t="s">
        <v>92</v>
      </c>
      <c r="D63" s="70">
        <v>69</v>
      </c>
      <c r="F63" s="233"/>
      <c r="G63" s="303"/>
      <c r="H63" s="233"/>
    </row>
    <row r="64" spans="1:8" x14ac:dyDescent="0.25">
      <c r="B64" s="69" t="s">
        <v>443</v>
      </c>
      <c r="C64" s="26" t="s">
        <v>92</v>
      </c>
      <c r="D64" s="70">
        <v>309</v>
      </c>
      <c r="F64" s="233"/>
      <c r="G64" s="303"/>
      <c r="H64" s="233"/>
    </row>
    <row r="65" spans="2:9" x14ac:dyDescent="0.25">
      <c r="B65" s="69" t="s">
        <v>444</v>
      </c>
      <c r="C65" s="26" t="s">
        <v>92</v>
      </c>
      <c r="D65" s="70">
        <v>0</v>
      </c>
      <c r="F65" s="233"/>
      <c r="G65" s="303"/>
      <c r="H65" s="233"/>
    </row>
    <row r="66" spans="2:9" x14ac:dyDescent="0.25">
      <c r="B66" s="69" t="s">
        <v>445</v>
      </c>
      <c r="C66" s="26" t="s">
        <v>92</v>
      </c>
      <c r="D66" s="70">
        <v>70</v>
      </c>
      <c r="F66" s="233"/>
      <c r="G66" s="303"/>
      <c r="H66" s="233"/>
    </row>
    <row r="67" spans="2:9" x14ac:dyDescent="0.25">
      <c r="B67" s="72" t="s">
        <v>446</v>
      </c>
      <c r="C67" s="29" t="s">
        <v>92</v>
      </c>
      <c r="D67" s="73">
        <v>105</v>
      </c>
      <c r="F67" s="234"/>
      <c r="G67" s="304"/>
      <c r="H67" s="234"/>
    </row>
    <row r="69" spans="2:9" x14ac:dyDescent="0.25">
      <c r="B69" s="19" t="s">
        <v>93</v>
      </c>
      <c r="C69" s="19"/>
      <c r="D69" s="19"/>
      <c r="E69" s="19"/>
      <c r="F69" s="19"/>
      <c r="G69" s="74"/>
    </row>
    <row r="70" spans="2:9" x14ac:dyDescent="0.25">
      <c r="B70" s="75"/>
      <c r="C70" s="11"/>
      <c r="D70" s="11" t="s">
        <v>70</v>
      </c>
      <c r="E70" s="251" t="s">
        <v>71</v>
      </c>
      <c r="F70" s="313"/>
      <c r="G70" s="223" t="s">
        <v>16</v>
      </c>
      <c r="H70" s="223"/>
      <c r="I70" s="223">
        <v>2019</v>
      </c>
    </row>
    <row r="71" spans="2:9" x14ac:dyDescent="0.25">
      <c r="B71" s="16" t="s">
        <v>94</v>
      </c>
      <c r="C71" s="26" t="s">
        <v>86</v>
      </c>
      <c r="D71" s="26">
        <v>10</v>
      </c>
      <c r="E71" s="310">
        <v>6</v>
      </c>
      <c r="F71" s="310"/>
      <c r="G71" s="224"/>
      <c r="H71" s="224"/>
      <c r="I71" s="224"/>
    </row>
    <row r="72" spans="2:9" x14ac:dyDescent="0.25">
      <c r="B72" s="16" t="s">
        <v>95</v>
      </c>
      <c r="C72" s="26" t="s">
        <v>86</v>
      </c>
      <c r="D72" s="26">
        <v>2</v>
      </c>
      <c r="E72" s="245">
        <v>1</v>
      </c>
      <c r="F72" s="311"/>
      <c r="G72" s="224"/>
      <c r="H72" s="224"/>
      <c r="I72" s="224"/>
    </row>
    <row r="73" spans="2:9" x14ac:dyDescent="0.25">
      <c r="B73" s="16" t="s">
        <v>96</v>
      </c>
      <c r="C73" s="26" t="s">
        <v>86</v>
      </c>
      <c r="D73" s="26">
        <v>14</v>
      </c>
      <c r="E73" s="245">
        <v>8</v>
      </c>
      <c r="F73" s="311"/>
      <c r="G73" s="224"/>
      <c r="H73" s="224"/>
      <c r="I73" s="224"/>
    </row>
    <row r="74" spans="2:9" x14ac:dyDescent="0.25">
      <c r="B74" s="16" t="s">
        <v>97</v>
      </c>
      <c r="C74" s="26" t="s">
        <v>86</v>
      </c>
      <c r="D74" s="26">
        <v>9</v>
      </c>
      <c r="E74" s="245">
        <v>4</v>
      </c>
      <c r="F74" s="311"/>
      <c r="G74" s="224"/>
      <c r="H74" s="224"/>
      <c r="I74" s="224"/>
    </row>
    <row r="75" spans="2:9" x14ac:dyDescent="0.25">
      <c r="B75" s="65" t="s">
        <v>98</v>
      </c>
      <c r="C75" s="29" t="s">
        <v>86</v>
      </c>
      <c r="D75" s="29">
        <v>5</v>
      </c>
      <c r="E75" s="246">
        <v>2</v>
      </c>
      <c r="F75" s="312"/>
      <c r="G75" s="225"/>
      <c r="H75" s="225"/>
      <c r="I75" s="225"/>
    </row>
    <row r="76" spans="2:9" x14ac:dyDescent="0.25">
      <c r="B76" s="19"/>
      <c r="C76" s="19"/>
      <c r="D76" s="19"/>
      <c r="E76" s="19"/>
      <c r="F76" s="19"/>
      <c r="G76" s="74"/>
    </row>
    <row r="77" spans="2:9" x14ac:dyDescent="0.25">
      <c r="B77" s="50" t="s">
        <v>222</v>
      </c>
    </row>
    <row r="78" spans="2:9" x14ac:dyDescent="0.25">
      <c r="B78" s="63" t="s">
        <v>218</v>
      </c>
      <c r="C78" s="24" t="s">
        <v>20</v>
      </c>
      <c r="D78" s="68">
        <v>982</v>
      </c>
      <c r="F78" s="232" t="s">
        <v>81</v>
      </c>
      <c r="G78" s="232"/>
      <c r="H78" s="232">
        <v>2019</v>
      </c>
    </row>
    <row r="79" spans="2:9" x14ac:dyDescent="0.25">
      <c r="B79" s="16" t="s">
        <v>327</v>
      </c>
      <c r="C79" s="26" t="s">
        <v>20</v>
      </c>
      <c r="D79" s="70">
        <v>0</v>
      </c>
      <c r="F79" s="233"/>
      <c r="G79" s="233"/>
      <c r="H79" s="233"/>
    </row>
    <row r="80" spans="2:9" x14ac:dyDescent="0.25">
      <c r="B80" s="16" t="s">
        <v>219</v>
      </c>
      <c r="C80" s="26" t="s">
        <v>20</v>
      </c>
      <c r="D80" s="70">
        <v>0</v>
      </c>
      <c r="F80" s="233"/>
      <c r="G80" s="233"/>
      <c r="H80" s="233"/>
    </row>
    <row r="81" spans="2:8" x14ac:dyDescent="0.25">
      <c r="B81" s="16" t="s">
        <v>220</v>
      </c>
      <c r="C81" s="26" t="s">
        <v>20</v>
      </c>
      <c r="D81" s="70">
        <v>0</v>
      </c>
      <c r="F81" s="233"/>
      <c r="G81" s="233"/>
      <c r="H81" s="233"/>
    </row>
    <row r="82" spans="2:8" x14ac:dyDescent="0.25">
      <c r="B82" s="65" t="s">
        <v>221</v>
      </c>
      <c r="C82" s="29" t="s">
        <v>20</v>
      </c>
      <c r="D82" s="73">
        <v>0</v>
      </c>
      <c r="F82" s="234"/>
      <c r="G82" s="234"/>
      <c r="H82" s="234"/>
    </row>
  </sheetData>
  <mergeCells count="42">
    <mergeCell ref="F78:F82"/>
    <mergeCell ref="G78:G82"/>
    <mergeCell ref="H78:H82"/>
    <mergeCell ref="E70:F70"/>
    <mergeCell ref="G70:G75"/>
    <mergeCell ref="H70:H75"/>
    <mergeCell ref="I70:I75"/>
    <mergeCell ref="E71:F71"/>
    <mergeCell ref="E72:F72"/>
    <mergeCell ref="E73:F73"/>
    <mergeCell ref="E74:F74"/>
    <mergeCell ref="E75:F75"/>
    <mergeCell ref="F58:F67"/>
    <mergeCell ref="G58:G67"/>
    <mergeCell ref="H58:H67"/>
    <mergeCell ref="E33:F33"/>
    <mergeCell ref="E34:F34"/>
    <mergeCell ref="E35:F35"/>
    <mergeCell ref="E36:F36"/>
    <mergeCell ref="E37:F37"/>
    <mergeCell ref="E38:F38"/>
    <mergeCell ref="E42:F42"/>
    <mergeCell ref="E43:F43"/>
    <mergeCell ref="F48:F54"/>
    <mergeCell ref="G48:G54"/>
    <mergeCell ref="H48:H54"/>
    <mergeCell ref="B26:D26"/>
    <mergeCell ref="E27:F27"/>
    <mergeCell ref="E28:F28"/>
    <mergeCell ref="G28:G42"/>
    <mergeCell ref="H28:H42"/>
    <mergeCell ref="I28:I42"/>
    <mergeCell ref="E29:F29"/>
    <mergeCell ref="E30:F30"/>
    <mergeCell ref="E31:F31"/>
    <mergeCell ref="E32:F32"/>
    <mergeCell ref="E4:E15"/>
    <mergeCell ref="F4:F15"/>
    <mergeCell ref="H4:H15"/>
    <mergeCell ref="F18:F24"/>
    <mergeCell ref="G18:G24"/>
    <mergeCell ref="H18:H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Livestock</vt:lpstr>
      <vt:lpstr>Forestry</vt:lpstr>
      <vt:lpstr>Sheeat1</vt:lpstr>
      <vt:lpstr>Agriculture</vt:lpstr>
      <vt:lpstr>Education</vt:lpstr>
      <vt:lpstr>Health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2020-01-30T06:55:26Z</dcterms:modified>
</cp:coreProperties>
</file>